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UsmanAbdul-matin\Downloads\"/>
    </mc:Choice>
  </mc:AlternateContent>
  <xr:revisionPtr revIDLastSave="0" documentId="13_ncr:1_{E2A78C56-1B70-462B-BDAD-C7595547B8D2}" xr6:coauthVersionLast="47" xr6:coauthVersionMax="47"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NewList" sheetId="6" r:id="rId4"/>
    <sheet name="CustomerDemographic" sheetId="4" r:id="rId5"/>
    <sheet name="CustomerAddress" sheetId="5" r:id="rId6"/>
  </sheets>
  <definedNames>
    <definedName name="_xlnm._FilterDatabase" localSheetId="3" hidden="1">NewList!$A$1:$IV$1001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6" l="1"/>
  <c r="Q1001" i="6"/>
  <c r="R1001" i="6" s="1"/>
  <c r="S1001" i="6" s="1"/>
  <c r="T1001" i="6" s="1"/>
  <c r="U1000" i="6"/>
  <c r="Q1000" i="6"/>
  <c r="R1000" i="6" s="1"/>
  <c r="S1000" i="6" s="1"/>
  <c r="T1000" i="6" s="1"/>
  <c r="U999" i="6"/>
  <c r="Q999" i="6"/>
  <c r="R999" i="6" s="1"/>
  <c r="S999" i="6" s="1"/>
  <c r="T999" i="6" s="1"/>
  <c r="U998" i="6"/>
  <c r="Q998" i="6"/>
  <c r="R998" i="6" s="1"/>
  <c r="S998" i="6" s="1"/>
  <c r="T998" i="6" s="1"/>
  <c r="U997" i="6"/>
  <c r="Q997" i="6"/>
  <c r="R997" i="6" s="1"/>
  <c r="S997" i="6" s="1"/>
  <c r="T997" i="6" s="1"/>
  <c r="U996" i="6"/>
  <c r="Q996" i="6"/>
  <c r="R996" i="6" s="1"/>
  <c r="S996" i="6" s="1"/>
  <c r="T996" i="6" s="1"/>
  <c r="U995" i="6"/>
  <c r="Q995" i="6"/>
  <c r="R995" i="6" s="1"/>
  <c r="S995" i="6" s="1"/>
  <c r="T995" i="6" s="1"/>
  <c r="U994" i="6"/>
  <c r="Q994" i="6"/>
  <c r="R994" i="6" s="1"/>
  <c r="S994" i="6" s="1"/>
  <c r="T994" i="6" s="1"/>
  <c r="U993" i="6"/>
  <c r="Q993" i="6"/>
  <c r="R993" i="6" s="1"/>
  <c r="S993" i="6" s="1"/>
  <c r="T993" i="6" s="1"/>
  <c r="U992" i="6"/>
  <c r="Q992" i="6"/>
  <c r="R992" i="6" s="1"/>
  <c r="S992" i="6" s="1"/>
  <c r="T992" i="6" s="1"/>
  <c r="U991" i="6"/>
  <c r="Q991" i="6"/>
  <c r="R991" i="6" s="1"/>
  <c r="S991" i="6" s="1"/>
  <c r="T991" i="6" s="1"/>
  <c r="U990" i="6"/>
  <c r="Q990" i="6"/>
  <c r="R990" i="6" s="1"/>
  <c r="S990" i="6" s="1"/>
  <c r="T990" i="6" s="1"/>
  <c r="U989" i="6"/>
  <c r="Q989" i="6"/>
  <c r="R989" i="6" s="1"/>
  <c r="S989" i="6" s="1"/>
  <c r="T989" i="6" s="1"/>
  <c r="U988" i="6"/>
  <c r="Q988" i="6"/>
  <c r="R988" i="6" s="1"/>
  <c r="S988" i="6" s="1"/>
  <c r="T988" i="6" s="1"/>
  <c r="U987" i="6"/>
  <c r="Q987" i="6"/>
  <c r="R987" i="6" s="1"/>
  <c r="S987" i="6" s="1"/>
  <c r="T987" i="6" s="1"/>
  <c r="U986" i="6"/>
  <c r="Q986" i="6"/>
  <c r="R986" i="6" s="1"/>
  <c r="S986" i="6" s="1"/>
  <c r="T986" i="6" s="1"/>
  <c r="U985" i="6"/>
  <c r="Q985" i="6"/>
  <c r="R985" i="6" s="1"/>
  <c r="S985" i="6" s="1"/>
  <c r="T985" i="6" s="1"/>
  <c r="U984" i="6"/>
  <c r="Q984" i="6"/>
  <c r="R984" i="6" s="1"/>
  <c r="S984" i="6" s="1"/>
  <c r="T984" i="6" s="1"/>
  <c r="U983" i="6"/>
  <c r="Q983" i="6"/>
  <c r="R983" i="6" s="1"/>
  <c r="S983" i="6" s="1"/>
  <c r="T983" i="6" s="1"/>
  <c r="U982" i="6"/>
  <c r="Q982" i="6"/>
  <c r="R982" i="6" s="1"/>
  <c r="S982" i="6" s="1"/>
  <c r="T982" i="6" s="1"/>
  <c r="U981" i="6"/>
  <c r="Q981" i="6"/>
  <c r="R981" i="6" s="1"/>
  <c r="S981" i="6" s="1"/>
  <c r="T981" i="6" s="1"/>
  <c r="U980" i="6"/>
  <c r="Q980" i="6"/>
  <c r="R980" i="6" s="1"/>
  <c r="S980" i="6" s="1"/>
  <c r="T980" i="6" s="1"/>
  <c r="U979" i="6"/>
  <c r="Q979" i="6"/>
  <c r="R979" i="6" s="1"/>
  <c r="S979" i="6" s="1"/>
  <c r="T979" i="6" s="1"/>
  <c r="U978" i="6"/>
  <c r="Q978" i="6"/>
  <c r="R978" i="6" s="1"/>
  <c r="S978" i="6" s="1"/>
  <c r="T978" i="6" s="1"/>
  <c r="U977" i="6"/>
  <c r="Q977" i="6"/>
  <c r="R977" i="6" s="1"/>
  <c r="S977" i="6" s="1"/>
  <c r="T977" i="6" s="1"/>
  <c r="U976" i="6"/>
  <c r="Q976" i="6"/>
  <c r="R976" i="6" s="1"/>
  <c r="S976" i="6" s="1"/>
  <c r="T976" i="6" s="1"/>
  <c r="U975" i="6"/>
  <c r="Q975" i="6"/>
  <c r="R975" i="6" s="1"/>
  <c r="S975" i="6" s="1"/>
  <c r="T975" i="6" s="1"/>
  <c r="U974" i="6"/>
  <c r="Q974" i="6"/>
  <c r="R974" i="6" s="1"/>
  <c r="S974" i="6" s="1"/>
  <c r="T974" i="6" s="1"/>
  <c r="U973" i="6"/>
  <c r="Q973" i="6"/>
  <c r="R973" i="6" s="1"/>
  <c r="S973" i="6" s="1"/>
  <c r="T973" i="6" s="1"/>
  <c r="U972" i="6"/>
  <c r="Q972" i="6"/>
  <c r="R972" i="6" s="1"/>
  <c r="S972" i="6" s="1"/>
  <c r="T972" i="6" s="1"/>
  <c r="U971" i="6"/>
  <c r="Q971" i="6"/>
  <c r="R971" i="6" s="1"/>
  <c r="S971" i="6" s="1"/>
  <c r="T971" i="6" s="1"/>
  <c r="U970" i="6"/>
  <c r="Q970" i="6"/>
  <c r="R970" i="6" s="1"/>
  <c r="S970" i="6" s="1"/>
  <c r="T970" i="6" s="1"/>
  <c r="U969" i="6"/>
  <c r="Q969" i="6"/>
  <c r="R969" i="6" s="1"/>
  <c r="S969" i="6" s="1"/>
  <c r="T969" i="6" s="1"/>
  <c r="U968" i="6"/>
  <c r="Q968" i="6"/>
  <c r="R968" i="6" s="1"/>
  <c r="S968" i="6" s="1"/>
  <c r="T968" i="6" s="1"/>
  <c r="U967" i="6"/>
  <c r="Q967" i="6"/>
  <c r="R967" i="6" s="1"/>
  <c r="S967" i="6" s="1"/>
  <c r="T967" i="6" s="1"/>
  <c r="U966" i="6"/>
  <c r="Q966" i="6"/>
  <c r="R966" i="6" s="1"/>
  <c r="S966" i="6" s="1"/>
  <c r="T966" i="6" s="1"/>
  <c r="U965" i="6"/>
  <c r="Q965" i="6"/>
  <c r="R965" i="6" s="1"/>
  <c r="S965" i="6" s="1"/>
  <c r="T965" i="6" s="1"/>
  <c r="U964" i="6"/>
  <c r="Q964" i="6"/>
  <c r="R964" i="6" s="1"/>
  <c r="S964" i="6" s="1"/>
  <c r="T964" i="6" s="1"/>
  <c r="U963" i="6"/>
  <c r="Q963" i="6"/>
  <c r="R963" i="6" s="1"/>
  <c r="S963" i="6" s="1"/>
  <c r="T963" i="6" s="1"/>
  <c r="U962" i="6"/>
  <c r="Q962" i="6"/>
  <c r="R962" i="6" s="1"/>
  <c r="S962" i="6" s="1"/>
  <c r="T962" i="6" s="1"/>
  <c r="U961" i="6"/>
  <c r="Q961" i="6"/>
  <c r="R961" i="6" s="1"/>
  <c r="S961" i="6" s="1"/>
  <c r="T961" i="6" s="1"/>
  <c r="U960" i="6"/>
  <c r="Q960" i="6"/>
  <c r="R960" i="6" s="1"/>
  <c r="S960" i="6" s="1"/>
  <c r="T960" i="6" s="1"/>
  <c r="U959" i="6"/>
  <c r="Q959" i="6"/>
  <c r="R959" i="6" s="1"/>
  <c r="S959" i="6" s="1"/>
  <c r="T959" i="6" s="1"/>
  <c r="U958" i="6"/>
  <c r="Q958" i="6"/>
  <c r="R958" i="6" s="1"/>
  <c r="S958" i="6" s="1"/>
  <c r="T958" i="6" s="1"/>
  <c r="U957" i="6"/>
  <c r="Q957" i="6"/>
  <c r="R957" i="6" s="1"/>
  <c r="S957" i="6" s="1"/>
  <c r="T957" i="6" s="1"/>
  <c r="U956" i="6"/>
  <c r="Q956" i="6"/>
  <c r="R956" i="6" s="1"/>
  <c r="S956" i="6" s="1"/>
  <c r="T956" i="6" s="1"/>
  <c r="U955" i="6"/>
  <c r="Q955" i="6"/>
  <c r="R955" i="6" s="1"/>
  <c r="S955" i="6" s="1"/>
  <c r="T955" i="6" s="1"/>
  <c r="U954" i="6"/>
  <c r="Q954" i="6"/>
  <c r="R954" i="6" s="1"/>
  <c r="S954" i="6" s="1"/>
  <c r="T954" i="6" s="1"/>
  <c r="U953" i="6"/>
  <c r="Q953" i="6"/>
  <c r="R953" i="6" s="1"/>
  <c r="S953" i="6" s="1"/>
  <c r="T953" i="6" s="1"/>
  <c r="U952" i="6"/>
  <c r="Q952" i="6"/>
  <c r="R952" i="6" s="1"/>
  <c r="S952" i="6" s="1"/>
  <c r="T952" i="6" s="1"/>
  <c r="U951" i="6"/>
  <c r="Q951" i="6"/>
  <c r="R951" i="6" s="1"/>
  <c r="S951" i="6" s="1"/>
  <c r="T951" i="6" s="1"/>
  <c r="U950" i="6"/>
  <c r="Q950" i="6"/>
  <c r="R950" i="6" s="1"/>
  <c r="S950" i="6" s="1"/>
  <c r="T950" i="6" s="1"/>
  <c r="U949" i="6"/>
  <c r="Q949" i="6"/>
  <c r="R949" i="6" s="1"/>
  <c r="S949" i="6" s="1"/>
  <c r="T949" i="6" s="1"/>
  <c r="U948" i="6"/>
  <c r="Q948" i="6"/>
  <c r="R948" i="6" s="1"/>
  <c r="S948" i="6" s="1"/>
  <c r="T948" i="6" s="1"/>
  <c r="U947" i="6"/>
  <c r="Q947" i="6"/>
  <c r="R947" i="6" s="1"/>
  <c r="S947" i="6" s="1"/>
  <c r="T947" i="6" s="1"/>
  <c r="U946" i="6"/>
  <c r="Q946" i="6"/>
  <c r="R946" i="6" s="1"/>
  <c r="S946" i="6" s="1"/>
  <c r="T946" i="6" s="1"/>
  <c r="U945" i="6"/>
  <c r="Q945" i="6"/>
  <c r="R945" i="6" s="1"/>
  <c r="S945" i="6" s="1"/>
  <c r="T945" i="6" s="1"/>
  <c r="U944" i="6"/>
  <c r="Q944" i="6"/>
  <c r="R944" i="6" s="1"/>
  <c r="S944" i="6" s="1"/>
  <c r="T944" i="6" s="1"/>
  <c r="U943" i="6"/>
  <c r="Q943" i="6"/>
  <c r="R943" i="6" s="1"/>
  <c r="S943" i="6" s="1"/>
  <c r="T943" i="6" s="1"/>
  <c r="U942" i="6"/>
  <c r="Q942" i="6"/>
  <c r="R942" i="6" s="1"/>
  <c r="S942" i="6" s="1"/>
  <c r="T942" i="6" s="1"/>
  <c r="U941" i="6"/>
  <c r="Q941" i="6"/>
  <c r="R941" i="6" s="1"/>
  <c r="S941" i="6" s="1"/>
  <c r="T941" i="6" s="1"/>
  <c r="U940" i="6"/>
  <c r="Q940" i="6"/>
  <c r="R940" i="6" s="1"/>
  <c r="S940" i="6" s="1"/>
  <c r="T940" i="6" s="1"/>
  <c r="U939" i="6"/>
  <c r="Q939" i="6"/>
  <c r="R939" i="6" s="1"/>
  <c r="S939" i="6" s="1"/>
  <c r="T939" i="6" s="1"/>
  <c r="U938" i="6"/>
  <c r="Q938" i="6"/>
  <c r="R938" i="6" s="1"/>
  <c r="S938" i="6" s="1"/>
  <c r="T938" i="6" s="1"/>
  <c r="U937" i="6"/>
  <c r="Q937" i="6"/>
  <c r="R937" i="6" s="1"/>
  <c r="S937" i="6" s="1"/>
  <c r="T937" i="6" s="1"/>
  <c r="U936" i="6"/>
  <c r="Q936" i="6"/>
  <c r="R936" i="6" s="1"/>
  <c r="S936" i="6" s="1"/>
  <c r="T936" i="6" s="1"/>
  <c r="U935" i="6"/>
  <c r="Q935" i="6"/>
  <c r="R935" i="6" s="1"/>
  <c r="S935" i="6" s="1"/>
  <c r="T935" i="6" s="1"/>
  <c r="U934" i="6"/>
  <c r="Q934" i="6"/>
  <c r="R934" i="6" s="1"/>
  <c r="S934" i="6" s="1"/>
  <c r="T934" i="6" s="1"/>
  <c r="U933" i="6"/>
  <c r="Q933" i="6"/>
  <c r="R933" i="6" s="1"/>
  <c r="S933" i="6" s="1"/>
  <c r="T933" i="6" s="1"/>
  <c r="U932" i="6"/>
  <c r="Q932" i="6"/>
  <c r="R932" i="6" s="1"/>
  <c r="S932" i="6" s="1"/>
  <c r="T932" i="6" s="1"/>
  <c r="U931" i="6"/>
  <c r="Q931" i="6"/>
  <c r="R931" i="6" s="1"/>
  <c r="S931" i="6" s="1"/>
  <c r="T931" i="6" s="1"/>
  <c r="U930" i="6"/>
  <c r="Q930" i="6"/>
  <c r="R930" i="6" s="1"/>
  <c r="S930" i="6" s="1"/>
  <c r="T930" i="6" s="1"/>
  <c r="U929" i="6"/>
  <c r="Q929" i="6"/>
  <c r="R929" i="6" s="1"/>
  <c r="S929" i="6" s="1"/>
  <c r="T929" i="6" s="1"/>
  <c r="U928" i="6"/>
  <c r="Q928" i="6"/>
  <c r="R928" i="6" s="1"/>
  <c r="S928" i="6" s="1"/>
  <c r="T928" i="6" s="1"/>
  <c r="U927" i="6"/>
  <c r="Q927" i="6"/>
  <c r="R927" i="6" s="1"/>
  <c r="S927" i="6" s="1"/>
  <c r="T927" i="6" s="1"/>
  <c r="U926" i="6"/>
  <c r="Q926" i="6"/>
  <c r="R926" i="6" s="1"/>
  <c r="S926" i="6" s="1"/>
  <c r="T926" i="6" s="1"/>
  <c r="U925" i="6"/>
  <c r="Q925" i="6"/>
  <c r="R925" i="6" s="1"/>
  <c r="S925" i="6" s="1"/>
  <c r="T925" i="6" s="1"/>
  <c r="U924" i="6"/>
  <c r="Q924" i="6"/>
  <c r="R924" i="6" s="1"/>
  <c r="S924" i="6" s="1"/>
  <c r="T924" i="6" s="1"/>
  <c r="U923" i="6"/>
  <c r="Q923" i="6"/>
  <c r="R923" i="6" s="1"/>
  <c r="S923" i="6" s="1"/>
  <c r="T923" i="6" s="1"/>
  <c r="U922" i="6"/>
  <c r="Q922" i="6"/>
  <c r="R922" i="6" s="1"/>
  <c r="S922" i="6" s="1"/>
  <c r="T922" i="6" s="1"/>
  <c r="U921" i="6"/>
  <c r="Q921" i="6"/>
  <c r="R921" i="6" s="1"/>
  <c r="S921" i="6" s="1"/>
  <c r="T921" i="6" s="1"/>
  <c r="U920" i="6"/>
  <c r="Q920" i="6"/>
  <c r="R920" i="6" s="1"/>
  <c r="S920" i="6" s="1"/>
  <c r="T920" i="6" s="1"/>
  <c r="U919" i="6"/>
  <c r="Q919" i="6"/>
  <c r="R919" i="6" s="1"/>
  <c r="S919" i="6" s="1"/>
  <c r="T919" i="6" s="1"/>
  <c r="U918" i="6"/>
  <c r="Q918" i="6"/>
  <c r="R918" i="6" s="1"/>
  <c r="S918" i="6" s="1"/>
  <c r="T918" i="6" s="1"/>
  <c r="U917" i="6"/>
  <c r="Q917" i="6"/>
  <c r="R917" i="6" s="1"/>
  <c r="S917" i="6" s="1"/>
  <c r="T917" i="6" s="1"/>
  <c r="U916" i="6"/>
  <c r="Q916" i="6"/>
  <c r="R916" i="6" s="1"/>
  <c r="S916" i="6" s="1"/>
  <c r="T916" i="6" s="1"/>
  <c r="U915" i="6"/>
  <c r="Q915" i="6"/>
  <c r="R915" i="6" s="1"/>
  <c r="S915" i="6" s="1"/>
  <c r="T915" i="6" s="1"/>
  <c r="U914" i="6"/>
  <c r="Q914" i="6"/>
  <c r="R914" i="6" s="1"/>
  <c r="S914" i="6" s="1"/>
  <c r="T914" i="6" s="1"/>
  <c r="U913" i="6"/>
  <c r="Q913" i="6"/>
  <c r="R913" i="6" s="1"/>
  <c r="S913" i="6" s="1"/>
  <c r="T913" i="6" s="1"/>
  <c r="U912" i="6"/>
  <c r="Q912" i="6"/>
  <c r="R912" i="6" s="1"/>
  <c r="S912" i="6" s="1"/>
  <c r="T912" i="6" s="1"/>
  <c r="U911" i="6"/>
  <c r="Q911" i="6"/>
  <c r="R911" i="6" s="1"/>
  <c r="S911" i="6" s="1"/>
  <c r="T911" i="6" s="1"/>
  <c r="U910" i="6"/>
  <c r="Q910" i="6"/>
  <c r="R910" i="6" s="1"/>
  <c r="S910" i="6" s="1"/>
  <c r="T910" i="6" s="1"/>
  <c r="U909" i="6"/>
  <c r="Q909" i="6"/>
  <c r="R909" i="6" s="1"/>
  <c r="S909" i="6" s="1"/>
  <c r="T909" i="6" s="1"/>
  <c r="U908" i="6"/>
  <c r="Q908" i="6"/>
  <c r="R908" i="6" s="1"/>
  <c r="S908" i="6" s="1"/>
  <c r="T908" i="6" s="1"/>
  <c r="U907" i="6"/>
  <c r="Q907" i="6"/>
  <c r="R907" i="6" s="1"/>
  <c r="S907" i="6" s="1"/>
  <c r="T907" i="6" s="1"/>
  <c r="U906" i="6"/>
  <c r="Q906" i="6"/>
  <c r="R906" i="6" s="1"/>
  <c r="S906" i="6" s="1"/>
  <c r="T906" i="6" s="1"/>
  <c r="U905" i="6"/>
  <c r="Q905" i="6"/>
  <c r="R905" i="6" s="1"/>
  <c r="S905" i="6" s="1"/>
  <c r="T905" i="6" s="1"/>
  <c r="U904" i="6"/>
  <c r="Q904" i="6"/>
  <c r="R904" i="6" s="1"/>
  <c r="S904" i="6" s="1"/>
  <c r="T904" i="6" s="1"/>
  <c r="U903" i="6"/>
  <c r="Q903" i="6"/>
  <c r="R903" i="6" s="1"/>
  <c r="S903" i="6" s="1"/>
  <c r="T903" i="6" s="1"/>
  <c r="U902" i="6"/>
  <c r="Q902" i="6"/>
  <c r="R902" i="6" s="1"/>
  <c r="S902" i="6" s="1"/>
  <c r="T902" i="6" s="1"/>
  <c r="U901" i="6"/>
  <c r="Q901" i="6"/>
  <c r="R901" i="6" s="1"/>
  <c r="S901" i="6" s="1"/>
  <c r="T901" i="6" s="1"/>
  <c r="U900" i="6"/>
  <c r="Q900" i="6"/>
  <c r="R900" i="6" s="1"/>
  <c r="S900" i="6" s="1"/>
  <c r="T900" i="6" s="1"/>
  <c r="U899" i="6"/>
  <c r="Q899" i="6"/>
  <c r="R899" i="6" s="1"/>
  <c r="S899" i="6" s="1"/>
  <c r="T899" i="6" s="1"/>
  <c r="U898" i="6"/>
  <c r="Q898" i="6"/>
  <c r="R898" i="6" s="1"/>
  <c r="S898" i="6" s="1"/>
  <c r="T898" i="6" s="1"/>
  <c r="U897" i="6"/>
  <c r="Q897" i="6"/>
  <c r="R897" i="6" s="1"/>
  <c r="S897" i="6" s="1"/>
  <c r="T897" i="6" s="1"/>
  <c r="U896" i="6"/>
  <c r="Q896" i="6"/>
  <c r="R896" i="6" s="1"/>
  <c r="S896" i="6" s="1"/>
  <c r="T896" i="6" s="1"/>
  <c r="U895" i="6"/>
  <c r="Q895" i="6"/>
  <c r="R895" i="6" s="1"/>
  <c r="S895" i="6" s="1"/>
  <c r="T895" i="6" s="1"/>
  <c r="U894" i="6"/>
  <c r="Q894" i="6"/>
  <c r="R894" i="6" s="1"/>
  <c r="S894" i="6" s="1"/>
  <c r="T894" i="6" s="1"/>
  <c r="U893" i="6"/>
  <c r="Q893" i="6"/>
  <c r="R893" i="6" s="1"/>
  <c r="S893" i="6" s="1"/>
  <c r="T893" i="6" s="1"/>
  <c r="U892" i="6"/>
  <c r="Q892" i="6"/>
  <c r="R892" i="6" s="1"/>
  <c r="S892" i="6" s="1"/>
  <c r="T892" i="6" s="1"/>
  <c r="U891" i="6"/>
  <c r="Q891" i="6"/>
  <c r="R891" i="6" s="1"/>
  <c r="S891" i="6" s="1"/>
  <c r="T891" i="6" s="1"/>
  <c r="U890" i="6"/>
  <c r="Q890" i="6"/>
  <c r="R890" i="6" s="1"/>
  <c r="S890" i="6" s="1"/>
  <c r="T890" i="6" s="1"/>
  <c r="U889" i="6"/>
  <c r="Q889" i="6"/>
  <c r="R889" i="6" s="1"/>
  <c r="S889" i="6" s="1"/>
  <c r="T889" i="6" s="1"/>
  <c r="U888" i="6"/>
  <c r="Q888" i="6"/>
  <c r="R888" i="6" s="1"/>
  <c r="S888" i="6" s="1"/>
  <c r="T888" i="6" s="1"/>
  <c r="U887" i="6"/>
  <c r="Q887" i="6"/>
  <c r="R887" i="6" s="1"/>
  <c r="S887" i="6" s="1"/>
  <c r="T887" i="6" s="1"/>
  <c r="U886" i="6"/>
  <c r="Q886" i="6"/>
  <c r="R886" i="6" s="1"/>
  <c r="S886" i="6" s="1"/>
  <c r="T886" i="6" s="1"/>
  <c r="U885" i="6"/>
  <c r="Q885" i="6"/>
  <c r="R885" i="6" s="1"/>
  <c r="S885" i="6" s="1"/>
  <c r="T885" i="6" s="1"/>
  <c r="U884" i="6"/>
  <c r="Q884" i="6"/>
  <c r="R884" i="6" s="1"/>
  <c r="S884" i="6" s="1"/>
  <c r="T884" i="6" s="1"/>
  <c r="U883" i="6"/>
  <c r="Q883" i="6"/>
  <c r="R883" i="6" s="1"/>
  <c r="S883" i="6" s="1"/>
  <c r="T883" i="6" s="1"/>
  <c r="U882" i="6"/>
  <c r="Q882" i="6"/>
  <c r="R882" i="6" s="1"/>
  <c r="S882" i="6" s="1"/>
  <c r="T882" i="6" s="1"/>
  <c r="U881" i="6"/>
  <c r="Q881" i="6"/>
  <c r="R881" i="6" s="1"/>
  <c r="S881" i="6" s="1"/>
  <c r="T881" i="6" s="1"/>
  <c r="U880" i="6"/>
  <c r="Q880" i="6"/>
  <c r="R880" i="6" s="1"/>
  <c r="S880" i="6" s="1"/>
  <c r="T880" i="6" s="1"/>
  <c r="U879" i="6"/>
  <c r="Q879" i="6"/>
  <c r="R879" i="6" s="1"/>
  <c r="S879" i="6" s="1"/>
  <c r="T879" i="6" s="1"/>
  <c r="U878" i="6"/>
  <c r="Q878" i="6"/>
  <c r="R878" i="6" s="1"/>
  <c r="S878" i="6" s="1"/>
  <c r="T878" i="6" s="1"/>
  <c r="U877" i="6"/>
  <c r="Q877" i="6"/>
  <c r="R877" i="6" s="1"/>
  <c r="S877" i="6" s="1"/>
  <c r="T877" i="6" s="1"/>
  <c r="U876" i="6"/>
  <c r="Q876" i="6"/>
  <c r="R876" i="6" s="1"/>
  <c r="S876" i="6" s="1"/>
  <c r="T876" i="6" s="1"/>
  <c r="U875" i="6"/>
  <c r="Q875" i="6"/>
  <c r="R875" i="6" s="1"/>
  <c r="S875" i="6" s="1"/>
  <c r="T875" i="6" s="1"/>
  <c r="U874" i="6"/>
  <c r="Q874" i="6"/>
  <c r="R874" i="6" s="1"/>
  <c r="S874" i="6" s="1"/>
  <c r="T874" i="6" s="1"/>
  <c r="U873" i="6"/>
  <c r="Q873" i="6"/>
  <c r="R873" i="6" s="1"/>
  <c r="S873" i="6" s="1"/>
  <c r="T873" i="6" s="1"/>
  <c r="U872" i="6"/>
  <c r="Q872" i="6"/>
  <c r="R872" i="6" s="1"/>
  <c r="S872" i="6" s="1"/>
  <c r="T872" i="6" s="1"/>
  <c r="U871" i="6"/>
  <c r="Q871" i="6"/>
  <c r="R871" i="6" s="1"/>
  <c r="S871" i="6" s="1"/>
  <c r="T871" i="6" s="1"/>
  <c r="U870" i="6"/>
  <c r="Q870" i="6"/>
  <c r="R870" i="6" s="1"/>
  <c r="S870" i="6" s="1"/>
  <c r="T870" i="6" s="1"/>
  <c r="U869" i="6"/>
  <c r="Q869" i="6"/>
  <c r="R869" i="6" s="1"/>
  <c r="S869" i="6" s="1"/>
  <c r="T869" i="6" s="1"/>
  <c r="U868" i="6"/>
  <c r="Q868" i="6"/>
  <c r="R868" i="6" s="1"/>
  <c r="S868" i="6" s="1"/>
  <c r="T868" i="6" s="1"/>
  <c r="U867" i="6"/>
  <c r="Q867" i="6"/>
  <c r="R867" i="6" s="1"/>
  <c r="S867" i="6" s="1"/>
  <c r="T867" i="6" s="1"/>
  <c r="U866" i="6"/>
  <c r="Q866" i="6"/>
  <c r="R866" i="6" s="1"/>
  <c r="S866" i="6" s="1"/>
  <c r="T866" i="6" s="1"/>
  <c r="U865" i="6"/>
  <c r="Q865" i="6"/>
  <c r="R865" i="6" s="1"/>
  <c r="S865" i="6" s="1"/>
  <c r="T865" i="6" s="1"/>
  <c r="U864" i="6"/>
  <c r="Q864" i="6"/>
  <c r="R864" i="6" s="1"/>
  <c r="S864" i="6" s="1"/>
  <c r="T864" i="6" s="1"/>
  <c r="U863" i="6"/>
  <c r="Q863" i="6"/>
  <c r="R863" i="6" s="1"/>
  <c r="S863" i="6" s="1"/>
  <c r="T863" i="6" s="1"/>
  <c r="U862" i="6"/>
  <c r="Q862" i="6"/>
  <c r="R862" i="6" s="1"/>
  <c r="S862" i="6" s="1"/>
  <c r="T862" i="6" s="1"/>
  <c r="U861" i="6"/>
  <c r="Q861" i="6"/>
  <c r="R861" i="6" s="1"/>
  <c r="S861" i="6" s="1"/>
  <c r="T861" i="6" s="1"/>
  <c r="U860" i="6"/>
  <c r="Q860" i="6"/>
  <c r="R860" i="6" s="1"/>
  <c r="S860" i="6" s="1"/>
  <c r="T860" i="6" s="1"/>
  <c r="U859" i="6"/>
  <c r="Q859" i="6"/>
  <c r="R859" i="6" s="1"/>
  <c r="S859" i="6" s="1"/>
  <c r="T859" i="6" s="1"/>
  <c r="U858" i="6"/>
  <c r="Q858" i="6"/>
  <c r="R858" i="6" s="1"/>
  <c r="S858" i="6" s="1"/>
  <c r="T858" i="6" s="1"/>
  <c r="U857" i="6"/>
  <c r="Q857" i="6"/>
  <c r="R857" i="6" s="1"/>
  <c r="S857" i="6" s="1"/>
  <c r="T857" i="6" s="1"/>
  <c r="U856" i="6"/>
  <c r="Q856" i="6"/>
  <c r="R856" i="6" s="1"/>
  <c r="S856" i="6" s="1"/>
  <c r="T856" i="6" s="1"/>
  <c r="U855" i="6"/>
  <c r="Q855" i="6"/>
  <c r="R855" i="6" s="1"/>
  <c r="S855" i="6" s="1"/>
  <c r="T855" i="6" s="1"/>
  <c r="U854" i="6"/>
  <c r="Q854" i="6"/>
  <c r="R854" i="6" s="1"/>
  <c r="S854" i="6" s="1"/>
  <c r="T854" i="6" s="1"/>
  <c r="U853" i="6"/>
  <c r="Q853" i="6"/>
  <c r="R853" i="6" s="1"/>
  <c r="S853" i="6" s="1"/>
  <c r="T853" i="6" s="1"/>
  <c r="U852" i="6"/>
  <c r="Q852" i="6"/>
  <c r="R852" i="6" s="1"/>
  <c r="S852" i="6" s="1"/>
  <c r="T852" i="6" s="1"/>
  <c r="U851" i="6"/>
  <c r="Q851" i="6"/>
  <c r="R851" i="6" s="1"/>
  <c r="S851" i="6" s="1"/>
  <c r="T851" i="6" s="1"/>
  <c r="U850" i="6"/>
  <c r="Q850" i="6"/>
  <c r="R850" i="6" s="1"/>
  <c r="S850" i="6" s="1"/>
  <c r="T850" i="6" s="1"/>
  <c r="U849" i="6"/>
  <c r="Q849" i="6"/>
  <c r="R849" i="6" s="1"/>
  <c r="S849" i="6" s="1"/>
  <c r="T849" i="6" s="1"/>
  <c r="U848" i="6"/>
  <c r="Q848" i="6"/>
  <c r="R848" i="6" s="1"/>
  <c r="S848" i="6" s="1"/>
  <c r="T848" i="6" s="1"/>
  <c r="U847" i="6"/>
  <c r="Q847" i="6"/>
  <c r="R847" i="6" s="1"/>
  <c r="S847" i="6" s="1"/>
  <c r="T847" i="6" s="1"/>
  <c r="U846" i="6"/>
  <c r="Q846" i="6"/>
  <c r="R846" i="6" s="1"/>
  <c r="S846" i="6" s="1"/>
  <c r="T846" i="6" s="1"/>
  <c r="U845" i="6"/>
  <c r="Q845" i="6"/>
  <c r="R845" i="6" s="1"/>
  <c r="S845" i="6" s="1"/>
  <c r="T845" i="6" s="1"/>
  <c r="U844" i="6"/>
  <c r="Q844" i="6"/>
  <c r="R844" i="6" s="1"/>
  <c r="S844" i="6" s="1"/>
  <c r="T844" i="6" s="1"/>
  <c r="U843" i="6"/>
  <c r="Q843" i="6"/>
  <c r="R843" i="6" s="1"/>
  <c r="S843" i="6" s="1"/>
  <c r="T843" i="6" s="1"/>
  <c r="U842" i="6"/>
  <c r="Q842" i="6"/>
  <c r="R842" i="6" s="1"/>
  <c r="S842" i="6" s="1"/>
  <c r="T842" i="6" s="1"/>
  <c r="U841" i="6"/>
  <c r="Q841" i="6"/>
  <c r="R841" i="6" s="1"/>
  <c r="S841" i="6" s="1"/>
  <c r="T841" i="6" s="1"/>
  <c r="U840" i="6"/>
  <c r="Q840" i="6"/>
  <c r="R840" i="6" s="1"/>
  <c r="S840" i="6" s="1"/>
  <c r="T840" i="6" s="1"/>
  <c r="U839" i="6"/>
  <c r="Q839" i="6"/>
  <c r="R839" i="6" s="1"/>
  <c r="S839" i="6" s="1"/>
  <c r="T839" i="6" s="1"/>
  <c r="U838" i="6"/>
  <c r="Q838" i="6"/>
  <c r="R838" i="6" s="1"/>
  <c r="S838" i="6" s="1"/>
  <c r="T838" i="6" s="1"/>
  <c r="U837" i="6"/>
  <c r="Q837" i="6"/>
  <c r="R837" i="6" s="1"/>
  <c r="S837" i="6" s="1"/>
  <c r="T837" i="6" s="1"/>
  <c r="U836" i="6"/>
  <c r="Q836" i="6"/>
  <c r="R836" i="6" s="1"/>
  <c r="S836" i="6" s="1"/>
  <c r="T836" i="6" s="1"/>
  <c r="U835" i="6"/>
  <c r="Q835" i="6"/>
  <c r="R835" i="6" s="1"/>
  <c r="S835" i="6" s="1"/>
  <c r="T835" i="6" s="1"/>
  <c r="U834" i="6"/>
  <c r="Q834" i="6"/>
  <c r="R834" i="6" s="1"/>
  <c r="S834" i="6" s="1"/>
  <c r="T834" i="6" s="1"/>
  <c r="U833" i="6"/>
  <c r="Q833" i="6"/>
  <c r="R833" i="6" s="1"/>
  <c r="S833" i="6" s="1"/>
  <c r="T833" i="6" s="1"/>
  <c r="U832" i="6"/>
  <c r="Q832" i="6"/>
  <c r="R832" i="6" s="1"/>
  <c r="S832" i="6" s="1"/>
  <c r="T832" i="6" s="1"/>
  <c r="U831" i="6"/>
  <c r="Q831" i="6"/>
  <c r="R831" i="6" s="1"/>
  <c r="S831" i="6" s="1"/>
  <c r="T831" i="6" s="1"/>
  <c r="U830" i="6"/>
  <c r="Q830" i="6"/>
  <c r="R830" i="6" s="1"/>
  <c r="S830" i="6" s="1"/>
  <c r="T830" i="6" s="1"/>
  <c r="U829" i="6"/>
  <c r="Q829" i="6"/>
  <c r="R829" i="6" s="1"/>
  <c r="S829" i="6" s="1"/>
  <c r="T829" i="6" s="1"/>
  <c r="U828" i="6"/>
  <c r="Q828" i="6"/>
  <c r="R828" i="6" s="1"/>
  <c r="S828" i="6" s="1"/>
  <c r="T828" i="6" s="1"/>
  <c r="U827" i="6"/>
  <c r="Q827" i="6"/>
  <c r="R827" i="6" s="1"/>
  <c r="S827" i="6" s="1"/>
  <c r="T827" i="6" s="1"/>
  <c r="U826" i="6"/>
  <c r="Q826" i="6"/>
  <c r="R826" i="6" s="1"/>
  <c r="S826" i="6" s="1"/>
  <c r="T826" i="6" s="1"/>
  <c r="U825" i="6"/>
  <c r="Q825" i="6"/>
  <c r="R825" i="6" s="1"/>
  <c r="S825" i="6" s="1"/>
  <c r="T825" i="6" s="1"/>
  <c r="U824" i="6"/>
  <c r="Q824" i="6"/>
  <c r="R824" i="6" s="1"/>
  <c r="S824" i="6" s="1"/>
  <c r="T824" i="6" s="1"/>
  <c r="U823" i="6"/>
  <c r="Q823" i="6"/>
  <c r="R823" i="6" s="1"/>
  <c r="S823" i="6" s="1"/>
  <c r="T823" i="6" s="1"/>
  <c r="U822" i="6"/>
  <c r="Q822" i="6"/>
  <c r="R822" i="6" s="1"/>
  <c r="S822" i="6" s="1"/>
  <c r="T822" i="6" s="1"/>
  <c r="U821" i="6"/>
  <c r="Q821" i="6"/>
  <c r="R821" i="6" s="1"/>
  <c r="S821" i="6" s="1"/>
  <c r="T821" i="6" s="1"/>
  <c r="U820" i="6"/>
  <c r="Q820" i="6"/>
  <c r="R820" i="6" s="1"/>
  <c r="S820" i="6" s="1"/>
  <c r="T820" i="6" s="1"/>
  <c r="U819" i="6"/>
  <c r="Q819" i="6"/>
  <c r="R819" i="6" s="1"/>
  <c r="S819" i="6" s="1"/>
  <c r="T819" i="6" s="1"/>
  <c r="U818" i="6"/>
  <c r="Q818" i="6"/>
  <c r="R818" i="6" s="1"/>
  <c r="S818" i="6" s="1"/>
  <c r="T818" i="6" s="1"/>
  <c r="U817" i="6"/>
  <c r="Q817" i="6"/>
  <c r="R817" i="6" s="1"/>
  <c r="S817" i="6" s="1"/>
  <c r="T817" i="6" s="1"/>
  <c r="U816" i="6"/>
  <c r="Q816" i="6"/>
  <c r="R816" i="6" s="1"/>
  <c r="S816" i="6" s="1"/>
  <c r="T816" i="6" s="1"/>
  <c r="U815" i="6"/>
  <c r="Q815" i="6"/>
  <c r="R815" i="6" s="1"/>
  <c r="S815" i="6" s="1"/>
  <c r="T815" i="6" s="1"/>
  <c r="U814" i="6"/>
  <c r="Q814" i="6"/>
  <c r="R814" i="6" s="1"/>
  <c r="S814" i="6" s="1"/>
  <c r="T814" i="6" s="1"/>
  <c r="U813" i="6"/>
  <c r="Q813" i="6"/>
  <c r="R813" i="6" s="1"/>
  <c r="S813" i="6" s="1"/>
  <c r="T813" i="6" s="1"/>
  <c r="U812" i="6"/>
  <c r="Q812" i="6"/>
  <c r="R812" i="6" s="1"/>
  <c r="S812" i="6" s="1"/>
  <c r="T812" i="6" s="1"/>
  <c r="U811" i="6"/>
  <c r="Q811" i="6"/>
  <c r="R811" i="6" s="1"/>
  <c r="S811" i="6" s="1"/>
  <c r="T811" i="6" s="1"/>
  <c r="U810" i="6"/>
  <c r="Q810" i="6"/>
  <c r="R810" i="6" s="1"/>
  <c r="S810" i="6" s="1"/>
  <c r="T810" i="6" s="1"/>
  <c r="U809" i="6"/>
  <c r="Q809" i="6"/>
  <c r="R809" i="6" s="1"/>
  <c r="S809" i="6" s="1"/>
  <c r="T809" i="6" s="1"/>
  <c r="U808" i="6"/>
  <c r="Q808" i="6"/>
  <c r="R808" i="6" s="1"/>
  <c r="S808" i="6" s="1"/>
  <c r="T808" i="6" s="1"/>
  <c r="U807" i="6"/>
  <c r="Q807" i="6"/>
  <c r="R807" i="6" s="1"/>
  <c r="S807" i="6" s="1"/>
  <c r="T807" i="6" s="1"/>
  <c r="U806" i="6"/>
  <c r="Q806" i="6"/>
  <c r="R806" i="6" s="1"/>
  <c r="S806" i="6" s="1"/>
  <c r="T806" i="6" s="1"/>
  <c r="U805" i="6"/>
  <c r="Q805" i="6"/>
  <c r="R805" i="6" s="1"/>
  <c r="S805" i="6" s="1"/>
  <c r="T805" i="6" s="1"/>
  <c r="U804" i="6"/>
  <c r="Q804" i="6"/>
  <c r="R804" i="6" s="1"/>
  <c r="S804" i="6" s="1"/>
  <c r="T804" i="6" s="1"/>
  <c r="U803" i="6"/>
  <c r="Q803" i="6"/>
  <c r="R803" i="6" s="1"/>
  <c r="S803" i="6" s="1"/>
  <c r="T803" i="6" s="1"/>
  <c r="U802" i="6"/>
  <c r="Q802" i="6"/>
  <c r="R802" i="6" s="1"/>
  <c r="S802" i="6" s="1"/>
  <c r="T802" i="6" s="1"/>
  <c r="U801" i="6"/>
  <c r="Q801" i="6"/>
  <c r="R801" i="6" s="1"/>
  <c r="S801" i="6" s="1"/>
  <c r="T801" i="6" s="1"/>
  <c r="U800" i="6"/>
  <c r="Q800" i="6"/>
  <c r="R800" i="6" s="1"/>
  <c r="S800" i="6" s="1"/>
  <c r="T800" i="6" s="1"/>
  <c r="U799" i="6"/>
  <c r="Q799" i="6"/>
  <c r="R799" i="6" s="1"/>
  <c r="S799" i="6" s="1"/>
  <c r="T799" i="6" s="1"/>
  <c r="U798" i="6"/>
  <c r="Q798" i="6"/>
  <c r="R798" i="6" s="1"/>
  <c r="S798" i="6" s="1"/>
  <c r="T798" i="6" s="1"/>
  <c r="U797" i="6"/>
  <c r="Q797" i="6"/>
  <c r="R797" i="6" s="1"/>
  <c r="S797" i="6" s="1"/>
  <c r="T797" i="6" s="1"/>
  <c r="U796" i="6"/>
  <c r="Q796" i="6"/>
  <c r="R796" i="6" s="1"/>
  <c r="S796" i="6" s="1"/>
  <c r="T796" i="6" s="1"/>
  <c r="U795" i="6"/>
  <c r="Q795" i="6"/>
  <c r="R795" i="6" s="1"/>
  <c r="S795" i="6" s="1"/>
  <c r="T795" i="6" s="1"/>
  <c r="U794" i="6"/>
  <c r="Q794" i="6"/>
  <c r="R794" i="6" s="1"/>
  <c r="S794" i="6" s="1"/>
  <c r="T794" i="6" s="1"/>
  <c r="U793" i="6"/>
  <c r="Q793" i="6"/>
  <c r="R793" i="6" s="1"/>
  <c r="S793" i="6" s="1"/>
  <c r="T793" i="6" s="1"/>
  <c r="U792" i="6"/>
  <c r="Q792" i="6"/>
  <c r="R792" i="6" s="1"/>
  <c r="S792" i="6" s="1"/>
  <c r="T792" i="6" s="1"/>
  <c r="U791" i="6"/>
  <c r="Q791" i="6"/>
  <c r="R791" i="6" s="1"/>
  <c r="S791" i="6" s="1"/>
  <c r="T791" i="6" s="1"/>
  <c r="U790" i="6"/>
  <c r="Q790" i="6"/>
  <c r="R790" i="6" s="1"/>
  <c r="S790" i="6" s="1"/>
  <c r="T790" i="6" s="1"/>
  <c r="U789" i="6"/>
  <c r="Q789" i="6"/>
  <c r="R789" i="6" s="1"/>
  <c r="S789" i="6" s="1"/>
  <c r="T789" i="6" s="1"/>
  <c r="U788" i="6"/>
  <c r="Q788" i="6"/>
  <c r="R788" i="6" s="1"/>
  <c r="S788" i="6" s="1"/>
  <c r="T788" i="6" s="1"/>
  <c r="U787" i="6"/>
  <c r="Q787" i="6"/>
  <c r="R787" i="6" s="1"/>
  <c r="S787" i="6" s="1"/>
  <c r="T787" i="6" s="1"/>
  <c r="U786" i="6"/>
  <c r="Q786" i="6"/>
  <c r="R786" i="6" s="1"/>
  <c r="S786" i="6" s="1"/>
  <c r="T786" i="6" s="1"/>
  <c r="U785" i="6"/>
  <c r="Q785" i="6"/>
  <c r="R785" i="6" s="1"/>
  <c r="S785" i="6" s="1"/>
  <c r="T785" i="6" s="1"/>
  <c r="U784" i="6"/>
  <c r="Q784" i="6"/>
  <c r="R784" i="6" s="1"/>
  <c r="S784" i="6" s="1"/>
  <c r="T784" i="6" s="1"/>
  <c r="U783" i="6"/>
  <c r="Q783" i="6"/>
  <c r="R783" i="6" s="1"/>
  <c r="S783" i="6" s="1"/>
  <c r="T783" i="6" s="1"/>
  <c r="U782" i="6"/>
  <c r="Q782" i="6"/>
  <c r="R782" i="6" s="1"/>
  <c r="S782" i="6" s="1"/>
  <c r="T782" i="6" s="1"/>
  <c r="U781" i="6"/>
  <c r="Q781" i="6"/>
  <c r="R781" i="6" s="1"/>
  <c r="S781" i="6" s="1"/>
  <c r="T781" i="6" s="1"/>
  <c r="U780" i="6"/>
  <c r="Q780" i="6"/>
  <c r="R780" i="6" s="1"/>
  <c r="S780" i="6" s="1"/>
  <c r="T780" i="6" s="1"/>
  <c r="U779" i="6"/>
  <c r="Q779" i="6"/>
  <c r="R779" i="6" s="1"/>
  <c r="S779" i="6" s="1"/>
  <c r="T779" i="6" s="1"/>
  <c r="U778" i="6"/>
  <c r="Q778" i="6"/>
  <c r="R778" i="6" s="1"/>
  <c r="S778" i="6" s="1"/>
  <c r="T778" i="6" s="1"/>
  <c r="U777" i="6"/>
  <c r="Q777" i="6"/>
  <c r="R777" i="6" s="1"/>
  <c r="S777" i="6" s="1"/>
  <c r="T777" i="6" s="1"/>
  <c r="U776" i="6"/>
  <c r="Q776" i="6"/>
  <c r="R776" i="6" s="1"/>
  <c r="S776" i="6" s="1"/>
  <c r="T776" i="6" s="1"/>
  <c r="U775" i="6"/>
  <c r="Q775" i="6"/>
  <c r="R775" i="6" s="1"/>
  <c r="S775" i="6" s="1"/>
  <c r="T775" i="6" s="1"/>
  <c r="U774" i="6"/>
  <c r="Q774" i="6"/>
  <c r="R774" i="6" s="1"/>
  <c r="S774" i="6" s="1"/>
  <c r="T774" i="6" s="1"/>
  <c r="U773" i="6"/>
  <c r="Q773" i="6"/>
  <c r="R773" i="6" s="1"/>
  <c r="S773" i="6" s="1"/>
  <c r="T773" i="6" s="1"/>
  <c r="U772" i="6"/>
  <c r="Q772" i="6"/>
  <c r="R772" i="6" s="1"/>
  <c r="S772" i="6" s="1"/>
  <c r="T772" i="6" s="1"/>
  <c r="U771" i="6"/>
  <c r="Q771" i="6"/>
  <c r="R771" i="6" s="1"/>
  <c r="S771" i="6" s="1"/>
  <c r="T771" i="6" s="1"/>
  <c r="U770" i="6"/>
  <c r="Q770" i="6"/>
  <c r="R770" i="6" s="1"/>
  <c r="S770" i="6" s="1"/>
  <c r="T770" i="6" s="1"/>
  <c r="U769" i="6"/>
  <c r="Q769" i="6"/>
  <c r="R769" i="6" s="1"/>
  <c r="S769" i="6" s="1"/>
  <c r="T769" i="6" s="1"/>
  <c r="U768" i="6"/>
  <c r="Q768" i="6"/>
  <c r="R768" i="6" s="1"/>
  <c r="S768" i="6" s="1"/>
  <c r="T768" i="6" s="1"/>
  <c r="U767" i="6"/>
  <c r="Q767" i="6"/>
  <c r="R767" i="6" s="1"/>
  <c r="S767" i="6" s="1"/>
  <c r="T767" i="6" s="1"/>
  <c r="U766" i="6"/>
  <c r="Q766" i="6"/>
  <c r="R766" i="6" s="1"/>
  <c r="S766" i="6" s="1"/>
  <c r="T766" i="6" s="1"/>
  <c r="U765" i="6"/>
  <c r="Q765" i="6"/>
  <c r="R765" i="6" s="1"/>
  <c r="S765" i="6" s="1"/>
  <c r="T765" i="6" s="1"/>
  <c r="U764" i="6"/>
  <c r="Q764" i="6"/>
  <c r="R764" i="6" s="1"/>
  <c r="S764" i="6" s="1"/>
  <c r="T764" i="6" s="1"/>
  <c r="U763" i="6"/>
  <c r="Q763" i="6"/>
  <c r="R763" i="6" s="1"/>
  <c r="S763" i="6" s="1"/>
  <c r="T763" i="6" s="1"/>
  <c r="U762" i="6"/>
  <c r="Q762" i="6"/>
  <c r="R762" i="6" s="1"/>
  <c r="S762" i="6" s="1"/>
  <c r="T762" i="6" s="1"/>
  <c r="U761" i="6"/>
  <c r="Q761" i="6"/>
  <c r="R761" i="6" s="1"/>
  <c r="S761" i="6" s="1"/>
  <c r="T761" i="6" s="1"/>
  <c r="U760" i="6"/>
  <c r="Q760" i="6"/>
  <c r="R760" i="6" s="1"/>
  <c r="S760" i="6" s="1"/>
  <c r="T760" i="6" s="1"/>
  <c r="U759" i="6"/>
  <c r="Q759" i="6"/>
  <c r="R759" i="6" s="1"/>
  <c r="S759" i="6" s="1"/>
  <c r="T759" i="6" s="1"/>
  <c r="U758" i="6"/>
  <c r="Q758" i="6"/>
  <c r="R758" i="6" s="1"/>
  <c r="S758" i="6" s="1"/>
  <c r="T758" i="6" s="1"/>
  <c r="U757" i="6"/>
  <c r="Q757" i="6"/>
  <c r="R757" i="6" s="1"/>
  <c r="S757" i="6" s="1"/>
  <c r="T757" i="6" s="1"/>
  <c r="U756" i="6"/>
  <c r="Q756" i="6"/>
  <c r="R756" i="6" s="1"/>
  <c r="S756" i="6" s="1"/>
  <c r="T756" i="6" s="1"/>
  <c r="U755" i="6"/>
  <c r="Q755" i="6"/>
  <c r="R755" i="6" s="1"/>
  <c r="S755" i="6" s="1"/>
  <c r="T755" i="6" s="1"/>
  <c r="U754" i="6"/>
  <c r="Q754" i="6"/>
  <c r="R754" i="6" s="1"/>
  <c r="S754" i="6" s="1"/>
  <c r="T754" i="6" s="1"/>
  <c r="U753" i="6"/>
  <c r="Q753" i="6"/>
  <c r="R753" i="6" s="1"/>
  <c r="S753" i="6" s="1"/>
  <c r="T753" i="6" s="1"/>
  <c r="U752" i="6"/>
  <c r="Q752" i="6"/>
  <c r="R752" i="6" s="1"/>
  <c r="S752" i="6" s="1"/>
  <c r="T752" i="6" s="1"/>
  <c r="U751" i="6"/>
  <c r="Q751" i="6"/>
  <c r="R751" i="6" s="1"/>
  <c r="S751" i="6" s="1"/>
  <c r="T751" i="6" s="1"/>
  <c r="U750" i="6"/>
  <c r="Q750" i="6"/>
  <c r="R750" i="6" s="1"/>
  <c r="S750" i="6" s="1"/>
  <c r="T750" i="6" s="1"/>
  <c r="U749" i="6"/>
  <c r="Q749" i="6"/>
  <c r="R749" i="6" s="1"/>
  <c r="S749" i="6" s="1"/>
  <c r="T749" i="6" s="1"/>
  <c r="U748" i="6"/>
  <c r="Q748" i="6"/>
  <c r="R748" i="6" s="1"/>
  <c r="S748" i="6" s="1"/>
  <c r="T748" i="6" s="1"/>
  <c r="U747" i="6"/>
  <c r="Q747" i="6"/>
  <c r="R747" i="6" s="1"/>
  <c r="S747" i="6" s="1"/>
  <c r="T747" i="6" s="1"/>
  <c r="U746" i="6"/>
  <c r="Q746" i="6"/>
  <c r="R746" i="6" s="1"/>
  <c r="S746" i="6" s="1"/>
  <c r="T746" i="6" s="1"/>
  <c r="U745" i="6"/>
  <c r="Q745" i="6"/>
  <c r="R745" i="6" s="1"/>
  <c r="S745" i="6" s="1"/>
  <c r="T745" i="6" s="1"/>
  <c r="U744" i="6"/>
  <c r="Q744" i="6"/>
  <c r="R744" i="6" s="1"/>
  <c r="S744" i="6" s="1"/>
  <c r="T744" i="6" s="1"/>
  <c r="U743" i="6"/>
  <c r="Q743" i="6"/>
  <c r="R743" i="6" s="1"/>
  <c r="S743" i="6" s="1"/>
  <c r="T743" i="6" s="1"/>
  <c r="U742" i="6"/>
  <c r="Q742" i="6"/>
  <c r="R742" i="6" s="1"/>
  <c r="S742" i="6" s="1"/>
  <c r="T742" i="6" s="1"/>
  <c r="U741" i="6"/>
  <c r="Q741" i="6"/>
  <c r="R741" i="6" s="1"/>
  <c r="S741" i="6" s="1"/>
  <c r="T741" i="6" s="1"/>
  <c r="U740" i="6"/>
  <c r="Q740" i="6"/>
  <c r="R740" i="6" s="1"/>
  <c r="S740" i="6" s="1"/>
  <c r="T740" i="6" s="1"/>
  <c r="U739" i="6"/>
  <c r="Q739" i="6"/>
  <c r="R739" i="6" s="1"/>
  <c r="S739" i="6" s="1"/>
  <c r="T739" i="6" s="1"/>
  <c r="U738" i="6"/>
  <c r="Q738" i="6"/>
  <c r="R738" i="6" s="1"/>
  <c r="S738" i="6" s="1"/>
  <c r="T738" i="6" s="1"/>
  <c r="U737" i="6"/>
  <c r="Q737" i="6"/>
  <c r="R737" i="6" s="1"/>
  <c r="S737" i="6" s="1"/>
  <c r="T737" i="6" s="1"/>
  <c r="U736" i="6"/>
  <c r="Q736" i="6"/>
  <c r="R736" i="6" s="1"/>
  <c r="S736" i="6" s="1"/>
  <c r="T736" i="6" s="1"/>
  <c r="U735" i="6"/>
  <c r="Q735" i="6"/>
  <c r="R735" i="6" s="1"/>
  <c r="S735" i="6" s="1"/>
  <c r="T735" i="6" s="1"/>
  <c r="U734" i="6"/>
  <c r="Q734" i="6"/>
  <c r="R734" i="6" s="1"/>
  <c r="S734" i="6" s="1"/>
  <c r="T734" i="6" s="1"/>
  <c r="U733" i="6"/>
  <c r="Q733" i="6"/>
  <c r="R733" i="6" s="1"/>
  <c r="S733" i="6" s="1"/>
  <c r="T733" i="6" s="1"/>
  <c r="U732" i="6"/>
  <c r="Q732" i="6"/>
  <c r="R732" i="6" s="1"/>
  <c r="S732" i="6" s="1"/>
  <c r="T732" i="6" s="1"/>
  <c r="U731" i="6"/>
  <c r="Q731" i="6"/>
  <c r="R731" i="6" s="1"/>
  <c r="S731" i="6" s="1"/>
  <c r="T731" i="6" s="1"/>
  <c r="U730" i="6"/>
  <c r="Q730" i="6"/>
  <c r="R730" i="6" s="1"/>
  <c r="S730" i="6" s="1"/>
  <c r="T730" i="6" s="1"/>
  <c r="U729" i="6"/>
  <c r="Q729" i="6"/>
  <c r="R729" i="6" s="1"/>
  <c r="S729" i="6" s="1"/>
  <c r="T729" i="6" s="1"/>
  <c r="U728" i="6"/>
  <c r="Q728" i="6"/>
  <c r="R728" i="6" s="1"/>
  <c r="S728" i="6" s="1"/>
  <c r="T728" i="6" s="1"/>
  <c r="U727" i="6"/>
  <c r="Q727" i="6"/>
  <c r="R727" i="6" s="1"/>
  <c r="S727" i="6" s="1"/>
  <c r="T727" i="6" s="1"/>
  <c r="U726" i="6"/>
  <c r="Q726" i="6"/>
  <c r="R726" i="6" s="1"/>
  <c r="S726" i="6" s="1"/>
  <c r="T726" i="6" s="1"/>
  <c r="U725" i="6"/>
  <c r="Q725" i="6"/>
  <c r="R725" i="6" s="1"/>
  <c r="S725" i="6" s="1"/>
  <c r="T725" i="6" s="1"/>
  <c r="U724" i="6"/>
  <c r="Q724" i="6"/>
  <c r="R724" i="6" s="1"/>
  <c r="S724" i="6" s="1"/>
  <c r="T724" i="6" s="1"/>
  <c r="U723" i="6"/>
  <c r="Q723" i="6"/>
  <c r="R723" i="6" s="1"/>
  <c r="S723" i="6" s="1"/>
  <c r="T723" i="6" s="1"/>
  <c r="U722" i="6"/>
  <c r="Q722" i="6"/>
  <c r="R722" i="6" s="1"/>
  <c r="S722" i="6" s="1"/>
  <c r="T722" i="6" s="1"/>
  <c r="U721" i="6"/>
  <c r="Q721" i="6"/>
  <c r="R721" i="6" s="1"/>
  <c r="S721" i="6" s="1"/>
  <c r="T721" i="6" s="1"/>
  <c r="U720" i="6"/>
  <c r="Q720" i="6"/>
  <c r="R720" i="6" s="1"/>
  <c r="S720" i="6" s="1"/>
  <c r="T720" i="6" s="1"/>
  <c r="U719" i="6"/>
  <c r="Q719" i="6"/>
  <c r="R719" i="6" s="1"/>
  <c r="S719" i="6" s="1"/>
  <c r="T719" i="6" s="1"/>
  <c r="U718" i="6"/>
  <c r="Q718" i="6"/>
  <c r="R718" i="6" s="1"/>
  <c r="S718" i="6" s="1"/>
  <c r="T718" i="6" s="1"/>
  <c r="U717" i="6"/>
  <c r="Q717" i="6"/>
  <c r="R717" i="6" s="1"/>
  <c r="S717" i="6" s="1"/>
  <c r="T717" i="6" s="1"/>
  <c r="U716" i="6"/>
  <c r="Q716" i="6"/>
  <c r="R716" i="6" s="1"/>
  <c r="S716" i="6" s="1"/>
  <c r="T716" i="6" s="1"/>
  <c r="U715" i="6"/>
  <c r="Q715" i="6"/>
  <c r="R715" i="6" s="1"/>
  <c r="S715" i="6" s="1"/>
  <c r="T715" i="6" s="1"/>
  <c r="U714" i="6"/>
  <c r="Q714" i="6"/>
  <c r="R714" i="6" s="1"/>
  <c r="S714" i="6" s="1"/>
  <c r="T714" i="6" s="1"/>
  <c r="U713" i="6"/>
  <c r="Q713" i="6"/>
  <c r="R713" i="6" s="1"/>
  <c r="S713" i="6" s="1"/>
  <c r="T713" i="6" s="1"/>
  <c r="U712" i="6"/>
  <c r="Q712" i="6"/>
  <c r="R712" i="6" s="1"/>
  <c r="S712" i="6" s="1"/>
  <c r="T712" i="6" s="1"/>
  <c r="U711" i="6"/>
  <c r="Q711" i="6"/>
  <c r="R711" i="6" s="1"/>
  <c r="S711" i="6" s="1"/>
  <c r="T711" i="6" s="1"/>
  <c r="U710" i="6"/>
  <c r="Q710" i="6"/>
  <c r="R710" i="6" s="1"/>
  <c r="S710" i="6" s="1"/>
  <c r="T710" i="6" s="1"/>
  <c r="U709" i="6"/>
  <c r="Q709" i="6"/>
  <c r="R709" i="6" s="1"/>
  <c r="S709" i="6" s="1"/>
  <c r="T709" i="6" s="1"/>
  <c r="U708" i="6"/>
  <c r="Q708" i="6"/>
  <c r="R708" i="6" s="1"/>
  <c r="S708" i="6" s="1"/>
  <c r="T708" i="6" s="1"/>
  <c r="U707" i="6"/>
  <c r="Q707" i="6"/>
  <c r="R707" i="6" s="1"/>
  <c r="S707" i="6" s="1"/>
  <c r="T707" i="6" s="1"/>
  <c r="U706" i="6"/>
  <c r="Q706" i="6"/>
  <c r="R706" i="6" s="1"/>
  <c r="S706" i="6" s="1"/>
  <c r="T706" i="6" s="1"/>
  <c r="U705" i="6"/>
  <c r="Q705" i="6"/>
  <c r="R705" i="6" s="1"/>
  <c r="S705" i="6" s="1"/>
  <c r="T705" i="6" s="1"/>
  <c r="U704" i="6"/>
  <c r="Q704" i="6"/>
  <c r="R704" i="6" s="1"/>
  <c r="S704" i="6" s="1"/>
  <c r="T704" i="6" s="1"/>
  <c r="U703" i="6"/>
  <c r="Q703" i="6"/>
  <c r="R703" i="6" s="1"/>
  <c r="S703" i="6" s="1"/>
  <c r="T703" i="6" s="1"/>
  <c r="U702" i="6"/>
  <c r="Q702" i="6"/>
  <c r="R702" i="6" s="1"/>
  <c r="S702" i="6" s="1"/>
  <c r="T702" i="6" s="1"/>
  <c r="U701" i="6"/>
  <c r="Q701" i="6"/>
  <c r="R701" i="6" s="1"/>
  <c r="S701" i="6" s="1"/>
  <c r="T701" i="6" s="1"/>
  <c r="U700" i="6"/>
  <c r="Q700" i="6"/>
  <c r="R700" i="6" s="1"/>
  <c r="S700" i="6" s="1"/>
  <c r="T700" i="6" s="1"/>
  <c r="U699" i="6"/>
  <c r="Q699" i="6"/>
  <c r="R699" i="6" s="1"/>
  <c r="S699" i="6" s="1"/>
  <c r="T699" i="6" s="1"/>
  <c r="U698" i="6"/>
  <c r="Q698" i="6"/>
  <c r="R698" i="6" s="1"/>
  <c r="S698" i="6" s="1"/>
  <c r="T698" i="6" s="1"/>
  <c r="U697" i="6"/>
  <c r="Q697" i="6"/>
  <c r="R697" i="6" s="1"/>
  <c r="S697" i="6" s="1"/>
  <c r="T697" i="6" s="1"/>
  <c r="U696" i="6"/>
  <c r="Q696" i="6"/>
  <c r="R696" i="6" s="1"/>
  <c r="S696" i="6" s="1"/>
  <c r="T696" i="6" s="1"/>
  <c r="U695" i="6"/>
  <c r="Q695" i="6"/>
  <c r="R695" i="6" s="1"/>
  <c r="S695" i="6" s="1"/>
  <c r="T695" i="6" s="1"/>
  <c r="U694" i="6"/>
  <c r="Q694" i="6"/>
  <c r="R694" i="6" s="1"/>
  <c r="S694" i="6" s="1"/>
  <c r="T694" i="6" s="1"/>
  <c r="U693" i="6"/>
  <c r="Q693" i="6"/>
  <c r="R693" i="6" s="1"/>
  <c r="S693" i="6" s="1"/>
  <c r="T693" i="6" s="1"/>
  <c r="U692" i="6"/>
  <c r="Q692" i="6"/>
  <c r="R692" i="6" s="1"/>
  <c r="S692" i="6" s="1"/>
  <c r="T692" i="6" s="1"/>
  <c r="U691" i="6"/>
  <c r="Q691" i="6"/>
  <c r="R691" i="6" s="1"/>
  <c r="S691" i="6" s="1"/>
  <c r="T691" i="6" s="1"/>
  <c r="U690" i="6"/>
  <c r="Q690" i="6"/>
  <c r="R690" i="6" s="1"/>
  <c r="S690" i="6" s="1"/>
  <c r="T690" i="6" s="1"/>
  <c r="U689" i="6"/>
  <c r="Q689" i="6"/>
  <c r="R689" i="6" s="1"/>
  <c r="S689" i="6" s="1"/>
  <c r="T689" i="6" s="1"/>
  <c r="U688" i="6"/>
  <c r="Q688" i="6"/>
  <c r="R688" i="6" s="1"/>
  <c r="S688" i="6" s="1"/>
  <c r="T688" i="6" s="1"/>
  <c r="U687" i="6"/>
  <c r="Q687" i="6"/>
  <c r="R687" i="6" s="1"/>
  <c r="S687" i="6" s="1"/>
  <c r="T687" i="6" s="1"/>
  <c r="U686" i="6"/>
  <c r="Q686" i="6"/>
  <c r="R686" i="6" s="1"/>
  <c r="S686" i="6" s="1"/>
  <c r="T686" i="6" s="1"/>
  <c r="U685" i="6"/>
  <c r="Q685" i="6"/>
  <c r="R685" i="6" s="1"/>
  <c r="S685" i="6" s="1"/>
  <c r="T685" i="6" s="1"/>
  <c r="U684" i="6"/>
  <c r="Q684" i="6"/>
  <c r="R684" i="6" s="1"/>
  <c r="S684" i="6" s="1"/>
  <c r="T684" i="6" s="1"/>
  <c r="U683" i="6"/>
  <c r="Q683" i="6"/>
  <c r="R683" i="6" s="1"/>
  <c r="S683" i="6" s="1"/>
  <c r="T683" i="6" s="1"/>
  <c r="U682" i="6"/>
  <c r="Q682" i="6"/>
  <c r="R682" i="6" s="1"/>
  <c r="S682" i="6" s="1"/>
  <c r="T682" i="6" s="1"/>
  <c r="U681" i="6"/>
  <c r="Q681" i="6"/>
  <c r="R681" i="6" s="1"/>
  <c r="S681" i="6" s="1"/>
  <c r="T681" i="6" s="1"/>
  <c r="U680" i="6"/>
  <c r="Q680" i="6"/>
  <c r="R680" i="6" s="1"/>
  <c r="S680" i="6" s="1"/>
  <c r="T680" i="6" s="1"/>
  <c r="U679" i="6"/>
  <c r="Q679" i="6"/>
  <c r="R679" i="6" s="1"/>
  <c r="S679" i="6" s="1"/>
  <c r="T679" i="6" s="1"/>
  <c r="U678" i="6"/>
  <c r="Q678" i="6"/>
  <c r="R678" i="6" s="1"/>
  <c r="S678" i="6" s="1"/>
  <c r="T678" i="6" s="1"/>
  <c r="U677" i="6"/>
  <c r="Q677" i="6"/>
  <c r="R677" i="6" s="1"/>
  <c r="S677" i="6" s="1"/>
  <c r="T677" i="6" s="1"/>
  <c r="U676" i="6"/>
  <c r="Q676" i="6"/>
  <c r="R676" i="6" s="1"/>
  <c r="S676" i="6" s="1"/>
  <c r="T676" i="6" s="1"/>
  <c r="U675" i="6"/>
  <c r="Q675" i="6"/>
  <c r="R675" i="6" s="1"/>
  <c r="S675" i="6" s="1"/>
  <c r="T675" i="6" s="1"/>
  <c r="U674" i="6"/>
  <c r="Q674" i="6"/>
  <c r="R674" i="6" s="1"/>
  <c r="S674" i="6" s="1"/>
  <c r="T674" i="6" s="1"/>
  <c r="U673" i="6"/>
  <c r="Q673" i="6"/>
  <c r="R673" i="6" s="1"/>
  <c r="S673" i="6" s="1"/>
  <c r="T673" i="6" s="1"/>
  <c r="U672" i="6"/>
  <c r="Q672" i="6"/>
  <c r="R672" i="6" s="1"/>
  <c r="S672" i="6" s="1"/>
  <c r="T672" i="6" s="1"/>
  <c r="U671" i="6"/>
  <c r="Q671" i="6"/>
  <c r="R671" i="6" s="1"/>
  <c r="S671" i="6" s="1"/>
  <c r="T671" i="6" s="1"/>
  <c r="U670" i="6"/>
  <c r="Q670" i="6"/>
  <c r="R670" i="6" s="1"/>
  <c r="S670" i="6" s="1"/>
  <c r="T670" i="6" s="1"/>
  <c r="U669" i="6"/>
  <c r="Q669" i="6"/>
  <c r="R669" i="6" s="1"/>
  <c r="S669" i="6" s="1"/>
  <c r="T669" i="6" s="1"/>
  <c r="U668" i="6"/>
  <c r="Q668" i="6"/>
  <c r="R668" i="6" s="1"/>
  <c r="S668" i="6" s="1"/>
  <c r="T668" i="6" s="1"/>
  <c r="U667" i="6"/>
  <c r="Q667" i="6"/>
  <c r="R667" i="6" s="1"/>
  <c r="S667" i="6" s="1"/>
  <c r="T667" i="6" s="1"/>
  <c r="U666" i="6"/>
  <c r="Q666" i="6"/>
  <c r="R666" i="6" s="1"/>
  <c r="S666" i="6" s="1"/>
  <c r="T666" i="6" s="1"/>
  <c r="U665" i="6"/>
  <c r="Q665" i="6"/>
  <c r="R665" i="6" s="1"/>
  <c r="S665" i="6" s="1"/>
  <c r="T665" i="6" s="1"/>
  <c r="U664" i="6"/>
  <c r="Q664" i="6"/>
  <c r="R664" i="6" s="1"/>
  <c r="S664" i="6" s="1"/>
  <c r="T664" i="6" s="1"/>
  <c r="U663" i="6"/>
  <c r="Q663" i="6"/>
  <c r="R663" i="6" s="1"/>
  <c r="S663" i="6" s="1"/>
  <c r="T663" i="6" s="1"/>
  <c r="U662" i="6"/>
  <c r="Q662" i="6"/>
  <c r="R662" i="6" s="1"/>
  <c r="S662" i="6" s="1"/>
  <c r="T662" i="6" s="1"/>
  <c r="U661" i="6"/>
  <c r="Q661" i="6"/>
  <c r="R661" i="6" s="1"/>
  <c r="S661" i="6" s="1"/>
  <c r="T661" i="6" s="1"/>
  <c r="U660" i="6"/>
  <c r="Q660" i="6"/>
  <c r="R660" i="6" s="1"/>
  <c r="S660" i="6" s="1"/>
  <c r="T660" i="6" s="1"/>
  <c r="U659" i="6"/>
  <c r="Q659" i="6"/>
  <c r="R659" i="6" s="1"/>
  <c r="S659" i="6" s="1"/>
  <c r="T659" i="6" s="1"/>
  <c r="U658" i="6"/>
  <c r="Q658" i="6"/>
  <c r="R658" i="6" s="1"/>
  <c r="S658" i="6" s="1"/>
  <c r="T658" i="6" s="1"/>
  <c r="U657" i="6"/>
  <c r="Q657" i="6"/>
  <c r="R657" i="6" s="1"/>
  <c r="S657" i="6" s="1"/>
  <c r="T657" i="6" s="1"/>
  <c r="U656" i="6"/>
  <c r="Q656" i="6"/>
  <c r="R656" i="6" s="1"/>
  <c r="S656" i="6" s="1"/>
  <c r="T656" i="6" s="1"/>
  <c r="U655" i="6"/>
  <c r="Q655" i="6"/>
  <c r="R655" i="6" s="1"/>
  <c r="S655" i="6" s="1"/>
  <c r="T655" i="6" s="1"/>
  <c r="U654" i="6"/>
  <c r="Q654" i="6"/>
  <c r="R654" i="6" s="1"/>
  <c r="S654" i="6" s="1"/>
  <c r="T654" i="6" s="1"/>
  <c r="U653" i="6"/>
  <c r="Q653" i="6"/>
  <c r="R653" i="6" s="1"/>
  <c r="S653" i="6" s="1"/>
  <c r="T653" i="6" s="1"/>
  <c r="U652" i="6"/>
  <c r="Q652" i="6"/>
  <c r="R652" i="6" s="1"/>
  <c r="S652" i="6" s="1"/>
  <c r="T652" i="6" s="1"/>
  <c r="U651" i="6"/>
  <c r="Q651" i="6"/>
  <c r="R651" i="6" s="1"/>
  <c r="S651" i="6" s="1"/>
  <c r="T651" i="6" s="1"/>
  <c r="U650" i="6"/>
  <c r="Q650" i="6"/>
  <c r="R650" i="6" s="1"/>
  <c r="S650" i="6" s="1"/>
  <c r="T650" i="6" s="1"/>
  <c r="U649" i="6"/>
  <c r="Q649" i="6"/>
  <c r="R649" i="6" s="1"/>
  <c r="S649" i="6" s="1"/>
  <c r="T649" i="6" s="1"/>
  <c r="U648" i="6"/>
  <c r="Q648" i="6"/>
  <c r="R648" i="6" s="1"/>
  <c r="S648" i="6" s="1"/>
  <c r="T648" i="6" s="1"/>
  <c r="U647" i="6"/>
  <c r="Q647" i="6"/>
  <c r="R647" i="6" s="1"/>
  <c r="S647" i="6" s="1"/>
  <c r="T647" i="6" s="1"/>
  <c r="U646" i="6"/>
  <c r="Q646" i="6"/>
  <c r="R646" i="6" s="1"/>
  <c r="S646" i="6" s="1"/>
  <c r="T646" i="6" s="1"/>
  <c r="U645" i="6"/>
  <c r="Q645" i="6"/>
  <c r="R645" i="6" s="1"/>
  <c r="S645" i="6" s="1"/>
  <c r="T645" i="6" s="1"/>
  <c r="U644" i="6"/>
  <c r="Q644" i="6"/>
  <c r="R644" i="6" s="1"/>
  <c r="S644" i="6" s="1"/>
  <c r="T644" i="6" s="1"/>
  <c r="U643" i="6"/>
  <c r="Q643" i="6"/>
  <c r="R643" i="6" s="1"/>
  <c r="S643" i="6" s="1"/>
  <c r="T643" i="6" s="1"/>
  <c r="U642" i="6"/>
  <c r="Q642" i="6"/>
  <c r="R642" i="6" s="1"/>
  <c r="S642" i="6" s="1"/>
  <c r="T642" i="6" s="1"/>
  <c r="U641" i="6"/>
  <c r="Q641" i="6"/>
  <c r="R641" i="6" s="1"/>
  <c r="S641" i="6" s="1"/>
  <c r="T641" i="6" s="1"/>
  <c r="U640" i="6"/>
  <c r="Q640" i="6"/>
  <c r="R640" i="6" s="1"/>
  <c r="S640" i="6" s="1"/>
  <c r="T640" i="6" s="1"/>
  <c r="U639" i="6"/>
  <c r="Q639" i="6"/>
  <c r="R639" i="6" s="1"/>
  <c r="S639" i="6" s="1"/>
  <c r="T639" i="6" s="1"/>
  <c r="U638" i="6"/>
  <c r="Q638" i="6"/>
  <c r="R638" i="6" s="1"/>
  <c r="S638" i="6" s="1"/>
  <c r="T638" i="6" s="1"/>
  <c r="U637" i="6"/>
  <c r="Q637" i="6"/>
  <c r="R637" i="6" s="1"/>
  <c r="S637" i="6" s="1"/>
  <c r="T637" i="6" s="1"/>
  <c r="U636" i="6"/>
  <c r="Q636" i="6"/>
  <c r="R636" i="6" s="1"/>
  <c r="S636" i="6" s="1"/>
  <c r="T636" i="6" s="1"/>
  <c r="U635" i="6"/>
  <c r="Q635" i="6"/>
  <c r="R635" i="6" s="1"/>
  <c r="S635" i="6" s="1"/>
  <c r="T635" i="6" s="1"/>
  <c r="U634" i="6"/>
  <c r="Q634" i="6"/>
  <c r="R634" i="6" s="1"/>
  <c r="S634" i="6" s="1"/>
  <c r="T634" i="6" s="1"/>
  <c r="U633" i="6"/>
  <c r="Q633" i="6"/>
  <c r="R633" i="6" s="1"/>
  <c r="S633" i="6" s="1"/>
  <c r="T633" i="6" s="1"/>
  <c r="U632" i="6"/>
  <c r="Q632" i="6"/>
  <c r="R632" i="6" s="1"/>
  <c r="S632" i="6" s="1"/>
  <c r="T632" i="6" s="1"/>
  <c r="U631" i="6"/>
  <c r="Q631" i="6"/>
  <c r="R631" i="6" s="1"/>
  <c r="S631" i="6" s="1"/>
  <c r="T631" i="6" s="1"/>
  <c r="U630" i="6"/>
  <c r="Q630" i="6"/>
  <c r="R630" i="6" s="1"/>
  <c r="S630" i="6" s="1"/>
  <c r="T630" i="6" s="1"/>
  <c r="U629" i="6"/>
  <c r="Q629" i="6"/>
  <c r="R629" i="6" s="1"/>
  <c r="S629" i="6" s="1"/>
  <c r="T629" i="6" s="1"/>
  <c r="U628" i="6"/>
  <c r="Q628" i="6"/>
  <c r="R628" i="6" s="1"/>
  <c r="S628" i="6" s="1"/>
  <c r="T628" i="6" s="1"/>
  <c r="U627" i="6"/>
  <c r="Q627" i="6"/>
  <c r="R627" i="6" s="1"/>
  <c r="S627" i="6" s="1"/>
  <c r="T627" i="6" s="1"/>
  <c r="U626" i="6"/>
  <c r="Q626" i="6"/>
  <c r="R626" i="6" s="1"/>
  <c r="S626" i="6" s="1"/>
  <c r="T626" i="6" s="1"/>
  <c r="U625" i="6"/>
  <c r="Q625" i="6"/>
  <c r="R625" i="6" s="1"/>
  <c r="S625" i="6" s="1"/>
  <c r="T625" i="6" s="1"/>
  <c r="U624" i="6"/>
  <c r="Q624" i="6"/>
  <c r="R624" i="6" s="1"/>
  <c r="S624" i="6" s="1"/>
  <c r="T624" i="6" s="1"/>
  <c r="U623" i="6"/>
  <c r="Q623" i="6"/>
  <c r="R623" i="6" s="1"/>
  <c r="S623" i="6" s="1"/>
  <c r="T623" i="6" s="1"/>
  <c r="U622" i="6"/>
  <c r="Q622" i="6"/>
  <c r="R622" i="6" s="1"/>
  <c r="S622" i="6" s="1"/>
  <c r="T622" i="6" s="1"/>
  <c r="U621" i="6"/>
  <c r="Q621" i="6"/>
  <c r="R621" i="6" s="1"/>
  <c r="S621" i="6" s="1"/>
  <c r="T621" i="6" s="1"/>
  <c r="U620" i="6"/>
  <c r="Q620" i="6"/>
  <c r="R620" i="6" s="1"/>
  <c r="S620" i="6" s="1"/>
  <c r="T620" i="6" s="1"/>
  <c r="U619" i="6"/>
  <c r="Q619" i="6"/>
  <c r="R619" i="6" s="1"/>
  <c r="S619" i="6" s="1"/>
  <c r="T619" i="6" s="1"/>
  <c r="U618" i="6"/>
  <c r="Q618" i="6"/>
  <c r="R618" i="6" s="1"/>
  <c r="S618" i="6" s="1"/>
  <c r="T618" i="6" s="1"/>
  <c r="U617" i="6"/>
  <c r="Q617" i="6"/>
  <c r="R617" i="6" s="1"/>
  <c r="S617" i="6" s="1"/>
  <c r="T617" i="6" s="1"/>
  <c r="U616" i="6"/>
  <c r="Q616" i="6"/>
  <c r="R616" i="6" s="1"/>
  <c r="S616" i="6" s="1"/>
  <c r="T616" i="6" s="1"/>
  <c r="U615" i="6"/>
  <c r="Q615" i="6"/>
  <c r="R615" i="6" s="1"/>
  <c r="S615" i="6" s="1"/>
  <c r="T615" i="6" s="1"/>
  <c r="U614" i="6"/>
  <c r="Q614" i="6"/>
  <c r="R614" i="6" s="1"/>
  <c r="S614" i="6" s="1"/>
  <c r="T614" i="6" s="1"/>
  <c r="U613" i="6"/>
  <c r="Q613" i="6"/>
  <c r="R613" i="6" s="1"/>
  <c r="S613" i="6" s="1"/>
  <c r="T613" i="6" s="1"/>
  <c r="U612" i="6"/>
  <c r="Q612" i="6"/>
  <c r="R612" i="6" s="1"/>
  <c r="S612" i="6" s="1"/>
  <c r="T612" i="6" s="1"/>
  <c r="U611" i="6"/>
  <c r="Q611" i="6"/>
  <c r="R611" i="6" s="1"/>
  <c r="S611" i="6" s="1"/>
  <c r="T611" i="6" s="1"/>
  <c r="U610" i="6"/>
  <c r="Q610" i="6"/>
  <c r="R610" i="6" s="1"/>
  <c r="S610" i="6" s="1"/>
  <c r="T610" i="6" s="1"/>
  <c r="U609" i="6"/>
  <c r="Q609" i="6"/>
  <c r="R609" i="6" s="1"/>
  <c r="S609" i="6" s="1"/>
  <c r="T609" i="6" s="1"/>
  <c r="U608" i="6"/>
  <c r="Q608" i="6"/>
  <c r="R608" i="6" s="1"/>
  <c r="S608" i="6" s="1"/>
  <c r="T608" i="6" s="1"/>
  <c r="U607" i="6"/>
  <c r="Q607" i="6"/>
  <c r="R607" i="6" s="1"/>
  <c r="S607" i="6" s="1"/>
  <c r="T607" i="6" s="1"/>
  <c r="U606" i="6"/>
  <c r="Q606" i="6"/>
  <c r="R606" i="6" s="1"/>
  <c r="S606" i="6" s="1"/>
  <c r="T606" i="6" s="1"/>
  <c r="U605" i="6"/>
  <c r="Q605" i="6"/>
  <c r="R605" i="6" s="1"/>
  <c r="S605" i="6" s="1"/>
  <c r="T605" i="6" s="1"/>
  <c r="U604" i="6"/>
  <c r="Q604" i="6"/>
  <c r="R604" i="6" s="1"/>
  <c r="S604" i="6" s="1"/>
  <c r="T604" i="6" s="1"/>
  <c r="U603" i="6"/>
  <c r="Q603" i="6"/>
  <c r="R603" i="6" s="1"/>
  <c r="S603" i="6" s="1"/>
  <c r="T603" i="6" s="1"/>
  <c r="U602" i="6"/>
  <c r="Q602" i="6"/>
  <c r="R602" i="6" s="1"/>
  <c r="S602" i="6" s="1"/>
  <c r="T602" i="6" s="1"/>
  <c r="U601" i="6"/>
  <c r="Q601" i="6"/>
  <c r="R601" i="6" s="1"/>
  <c r="S601" i="6" s="1"/>
  <c r="T601" i="6" s="1"/>
  <c r="U600" i="6"/>
  <c r="Q600" i="6"/>
  <c r="R600" i="6" s="1"/>
  <c r="S600" i="6" s="1"/>
  <c r="T600" i="6" s="1"/>
  <c r="U599" i="6"/>
  <c r="Q599" i="6"/>
  <c r="R599" i="6" s="1"/>
  <c r="S599" i="6" s="1"/>
  <c r="T599" i="6" s="1"/>
  <c r="U598" i="6"/>
  <c r="Q598" i="6"/>
  <c r="R598" i="6" s="1"/>
  <c r="S598" i="6" s="1"/>
  <c r="T598" i="6" s="1"/>
  <c r="U597" i="6"/>
  <c r="Q597" i="6"/>
  <c r="R597" i="6" s="1"/>
  <c r="S597" i="6" s="1"/>
  <c r="T597" i="6" s="1"/>
  <c r="U596" i="6"/>
  <c r="Q596" i="6"/>
  <c r="R596" i="6" s="1"/>
  <c r="S596" i="6" s="1"/>
  <c r="T596" i="6" s="1"/>
  <c r="U595" i="6"/>
  <c r="Q595" i="6"/>
  <c r="R595" i="6" s="1"/>
  <c r="S595" i="6" s="1"/>
  <c r="T595" i="6" s="1"/>
  <c r="U594" i="6"/>
  <c r="Q594" i="6"/>
  <c r="R594" i="6" s="1"/>
  <c r="S594" i="6" s="1"/>
  <c r="T594" i="6" s="1"/>
  <c r="U593" i="6"/>
  <c r="Q593" i="6"/>
  <c r="R593" i="6" s="1"/>
  <c r="S593" i="6" s="1"/>
  <c r="T593" i="6" s="1"/>
  <c r="U592" i="6"/>
  <c r="Q592" i="6"/>
  <c r="R592" i="6" s="1"/>
  <c r="S592" i="6" s="1"/>
  <c r="T592" i="6" s="1"/>
  <c r="U591" i="6"/>
  <c r="Q591" i="6"/>
  <c r="R591" i="6" s="1"/>
  <c r="S591" i="6" s="1"/>
  <c r="T591" i="6" s="1"/>
  <c r="U590" i="6"/>
  <c r="Q590" i="6"/>
  <c r="R590" i="6" s="1"/>
  <c r="S590" i="6" s="1"/>
  <c r="T590" i="6" s="1"/>
  <c r="U589" i="6"/>
  <c r="Q589" i="6"/>
  <c r="R589" i="6" s="1"/>
  <c r="S589" i="6" s="1"/>
  <c r="T589" i="6" s="1"/>
  <c r="U588" i="6"/>
  <c r="Q588" i="6"/>
  <c r="R588" i="6" s="1"/>
  <c r="S588" i="6" s="1"/>
  <c r="T588" i="6" s="1"/>
  <c r="U587" i="6"/>
  <c r="Q587" i="6"/>
  <c r="R587" i="6" s="1"/>
  <c r="S587" i="6" s="1"/>
  <c r="T587" i="6" s="1"/>
  <c r="U586" i="6"/>
  <c r="Q586" i="6"/>
  <c r="R586" i="6" s="1"/>
  <c r="S586" i="6" s="1"/>
  <c r="T586" i="6" s="1"/>
  <c r="U585" i="6"/>
  <c r="Q585" i="6"/>
  <c r="R585" i="6" s="1"/>
  <c r="S585" i="6" s="1"/>
  <c r="T585" i="6" s="1"/>
  <c r="U584" i="6"/>
  <c r="Q584" i="6"/>
  <c r="R584" i="6" s="1"/>
  <c r="S584" i="6" s="1"/>
  <c r="T584" i="6" s="1"/>
  <c r="U583" i="6"/>
  <c r="Q583" i="6"/>
  <c r="R583" i="6" s="1"/>
  <c r="S583" i="6" s="1"/>
  <c r="T583" i="6" s="1"/>
  <c r="U582" i="6"/>
  <c r="Q582" i="6"/>
  <c r="R582" i="6" s="1"/>
  <c r="S582" i="6" s="1"/>
  <c r="T582" i="6" s="1"/>
  <c r="U581" i="6"/>
  <c r="Q581" i="6"/>
  <c r="R581" i="6" s="1"/>
  <c r="S581" i="6" s="1"/>
  <c r="T581" i="6" s="1"/>
  <c r="U580" i="6"/>
  <c r="Q580" i="6"/>
  <c r="R580" i="6" s="1"/>
  <c r="S580" i="6" s="1"/>
  <c r="T580" i="6" s="1"/>
  <c r="U579" i="6"/>
  <c r="Q579" i="6"/>
  <c r="R579" i="6" s="1"/>
  <c r="S579" i="6" s="1"/>
  <c r="T579" i="6" s="1"/>
  <c r="U578" i="6"/>
  <c r="Q578" i="6"/>
  <c r="R578" i="6" s="1"/>
  <c r="S578" i="6" s="1"/>
  <c r="T578" i="6" s="1"/>
  <c r="U577" i="6"/>
  <c r="Q577" i="6"/>
  <c r="R577" i="6" s="1"/>
  <c r="S577" i="6" s="1"/>
  <c r="T577" i="6" s="1"/>
  <c r="U576" i="6"/>
  <c r="Q576" i="6"/>
  <c r="R576" i="6" s="1"/>
  <c r="S576" i="6" s="1"/>
  <c r="T576" i="6" s="1"/>
  <c r="U575" i="6"/>
  <c r="Q575" i="6"/>
  <c r="R575" i="6" s="1"/>
  <c r="S575" i="6" s="1"/>
  <c r="T575" i="6" s="1"/>
  <c r="U574" i="6"/>
  <c r="Q574" i="6"/>
  <c r="R574" i="6" s="1"/>
  <c r="S574" i="6" s="1"/>
  <c r="T574" i="6" s="1"/>
  <c r="U573" i="6"/>
  <c r="Q573" i="6"/>
  <c r="R573" i="6" s="1"/>
  <c r="S573" i="6" s="1"/>
  <c r="T573" i="6" s="1"/>
  <c r="U572" i="6"/>
  <c r="Q572" i="6"/>
  <c r="R572" i="6" s="1"/>
  <c r="S572" i="6" s="1"/>
  <c r="T572" i="6" s="1"/>
  <c r="U571" i="6"/>
  <c r="Q571" i="6"/>
  <c r="R571" i="6" s="1"/>
  <c r="S571" i="6" s="1"/>
  <c r="T571" i="6" s="1"/>
  <c r="U570" i="6"/>
  <c r="Q570" i="6"/>
  <c r="R570" i="6" s="1"/>
  <c r="S570" i="6" s="1"/>
  <c r="T570" i="6" s="1"/>
  <c r="U569" i="6"/>
  <c r="Q569" i="6"/>
  <c r="R569" i="6" s="1"/>
  <c r="S569" i="6" s="1"/>
  <c r="T569" i="6" s="1"/>
  <c r="U568" i="6"/>
  <c r="Q568" i="6"/>
  <c r="R568" i="6" s="1"/>
  <c r="S568" i="6" s="1"/>
  <c r="T568" i="6" s="1"/>
  <c r="U567" i="6"/>
  <c r="Q567" i="6"/>
  <c r="R567" i="6" s="1"/>
  <c r="S567" i="6" s="1"/>
  <c r="T567" i="6" s="1"/>
  <c r="U566" i="6"/>
  <c r="Q566" i="6"/>
  <c r="R566" i="6" s="1"/>
  <c r="S566" i="6" s="1"/>
  <c r="T566" i="6" s="1"/>
  <c r="U565" i="6"/>
  <c r="Q565" i="6"/>
  <c r="R565" i="6" s="1"/>
  <c r="S565" i="6" s="1"/>
  <c r="T565" i="6" s="1"/>
  <c r="U564" i="6"/>
  <c r="Q564" i="6"/>
  <c r="R564" i="6" s="1"/>
  <c r="S564" i="6" s="1"/>
  <c r="T564" i="6" s="1"/>
  <c r="U563" i="6"/>
  <c r="Q563" i="6"/>
  <c r="R563" i="6" s="1"/>
  <c r="S563" i="6" s="1"/>
  <c r="T563" i="6" s="1"/>
  <c r="U562" i="6"/>
  <c r="Q562" i="6"/>
  <c r="R562" i="6" s="1"/>
  <c r="S562" i="6" s="1"/>
  <c r="T562" i="6" s="1"/>
  <c r="U561" i="6"/>
  <c r="Q561" i="6"/>
  <c r="R561" i="6" s="1"/>
  <c r="S561" i="6" s="1"/>
  <c r="T561" i="6" s="1"/>
  <c r="U560" i="6"/>
  <c r="Q560" i="6"/>
  <c r="R560" i="6" s="1"/>
  <c r="S560" i="6" s="1"/>
  <c r="T560" i="6" s="1"/>
  <c r="U559" i="6"/>
  <c r="Q559" i="6"/>
  <c r="R559" i="6" s="1"/>
  <c r="S559" i="6" s="1"/>
  <c r="T559" i="6" s="1"/>
  <c r="U558" i="6"/>
  <c r="Q558" i="6"/>
  <c r="R558" i="6" s="1"/>
  <c r="S558" i="6" s="1"/>
  <c r="T558" i="6" s="1"/>
  <c r="U557" i="6"/>
  <c r="Q557" i="6"/>
  <c r="R557" i="6" s="1"/>
  <c r="S557" i="6" s="1"/>
  <c r="T557" i="6" s="1"/>
  <c r="U556" i="6"/>
  <c r="Q556" i="6"/>
  <c r="R556" i="6" s="1"/>
  <c r="S556" i="6" s="1"/>
  <c r="T556" i="6" s="1"/>
  <c r="U555" i="6"/>
  <c r="Q555" i="6"/>
  <c r="R555" i="6" s="1"/>
  <c r="S555" i="6" s="1"/>
  <c r="T555" i="6" s="1"/>
  <c r="U554" i="6"/>
  <c r="Q554" i="6"/>
  <c r="R554" i="6" s="1"/>
  <c r="S554" i="6" s="1"/>
  <c r="T554" i="6" s="1"/>
  <c r="U553" i="6"/>
  <c r="Q553" i="6"/>
  <c r="R553" i="6" s="1"/>
  <c r="S553" i="6" s="1"/>
  <c r="T553" i="6" s="1"/>
  <c r="U552" i="6"/>
  <c r="Q552" i="6"/>
  <c r="R552" i="6" s="1"/>
  <c r="S552" i="6" s="1"/>
  <c r="T552" i="6" s="1"/>
  <c r="U551" i="6"/>
  <c r="Q551" i="6"/>
  <c r="R551" i="6" s="1"/>
  <c r="S551" i="6" s="1"/>
  <c r="T551" i="6" s="1"/>
  <c r="U550" i="6"/>
  <c r="Q550" i="6"/>
  <c r="R550" i="6" s="1"/>
  <c r="S550" i="6" s="1"/>
  <c r="T550" i="6" s="1"/>
  <c r="U549" i="6"/>
  <c r="Q549" i="6"/>
  <c r="R549" i="6" s="1"/>
  <c r="S549" i="6" s="1"/>
  <c r="T549" i="6" s="1"/>
  <c r="U548" i="6"/>
  <c r="Q548" i="6"/>
  <c r="R548" i="6" s="1"/>
  <c r="S548" i="6" s="1"/>
  <c r="T548" i="6" s="1"/>
  <c r="U547" i="6"/>
  <c r="Q547" i="6"/>
  <c r="R547" i="6" s="1"/>
  <c r="S547" i="6" s="1"/>
  <c r="T547" i="6" s="1"/>
  <c r="U546" i="6"/>
  <c r="Q546" i="6"/>
  <c r="R546" i="6" s="1"/>
  <c r="S546" i="6" s="1"/>
  <c r="T546" i="6" s="1"/>
  <c r="U545" i="6"/>
  <c r="Q545" i="6"/>
  <c r="R545" i="6" s="1"/>
  <c r="S545" i="6" s="1"/>
  <c r="T545" i="6" s="1"/>
  <c r="U544" i="6"/>
  <c r="Q544" i="6"/>
  <c r="R544" i="6" s="1"/>
  <c r="S544" i="6" s="1"/>
  <c r="T544" i="6" s="1"/>
  <c r="U543" i="6"/>
  <c r="Q543" i="6"/>
  <c r="R543" i="6" s="1"/>
  <c r="S543" i="6" s="1"/>
  <c r="T543" i="6" s="1"/>
  <c r="U542" i="6"/>
  <c r="Q542" i="6"/>
  <c r="R542" i="6" s="1"/>
  <c r="S542" i="6" s="1"/>
  <c r="T542" i="6" s="1"/>
  <c r="U541" i="6"/>
  <c r="Q541" i="6"/>
  <c r="R541" i="6" s="1"/>
  <c r="S541" i="6" s="1"/>
  <c r="T541" i="6" s="1"/>
  <c r="U540" i="6"/>
  <c r="Q540" i="6"/>
  <c r="R540" i="6" s="1"/>
  <c r="S540" i="6" s="1"/>
  <c r="T540" i="6" s="1"/>
  <c r="U539" i="6"/>
  <c r="Q539" i="6"/>
  <c r="R539" i="6" s="1"/>
  <c r="S539" i="6" s="1"/>
  <c r="T539" i="6" s="1"/>
  <c r="U538" i="6"/>
  <c r="Q538" i="6"/>
  <c r="R538" i="6" s="1"/>
  <c r="S538" i="6" s="1"/>
  <c r="T538" i="6" s="1"/>
  <c r="U537" i="6"/>
  <c r="Q537" i="6"/>
  <c r="R537" i="6" s="1"/>
  <c r="S537" i="6" s="1"/>
  <c r="T537" i="6" s="1"/>
  <c r="U536" i="6"/>
  <c r="Q536" i="6"/>
  <c r="R536" i="6" s="1"/>
  <c r="S536" i="6" s="1"/>
  <c r="T536" i="6" s="1"/>
  <c r="U535" i="6"/>
  <c r="Q535" i="6"/>
  <c r="R535" i="6" s="1"/>
  <c r="S535" i="6" s="1"/>
  <c r="T535" i="6" s="1"/>
  <c r="U534" i="6"/>
  <c r="Q534" i="6"/>
  <c r="R534" i="6" s="1"/>
  <c r="S534" i="6" s="1"/>
  <c r="T534" i="6" s="1"/>
  <c r="U533" i="6"/>
  <c r="Q533" i="6"/>
  <c r="R533" i="6" s="1"/>
  <c r="S533" i="6" s="1"/>
  <c r="T533" i="6" s="1"/>
  <c r="U532" i="6"/>
  <c r="Q532" i="6"/>
  <c r="R532" i="6" s="1"/>
  <c r="S532" i="6" s="1"/>
  <c r="T532" i="6" s="1"/>
  <c r="U531" i="6"/>
  <c r="Q531" i="6"/>
  <c r="R531" i="6" s="1"/>
  <c r="S531" i="6" s="1"/>
  <c r="T531" i="6" s="1"/>
  <c r="U530" i="6"/>
  <c r="Q530" i="6"/>
  <c r="R530" i="6" s="1"/>
  <c r="S530" i="6" s="1"/>
  <c r="T530" i="6" s="1"/>
  <c r="U529" i="6"/>
  <c r="Q529" i="6"/>
  <c r="R529" i="6" s="1"/>
  <c r="S529" i="6" s="1"/>
  <c r="T529" i="6" s="1"/>
  <c r="U528" i="6"/>
  <c r="Q528" i="6"/>
  <c r="R528" i="6" s="1"/>
  <c r="S528" i="6" s="1"/>
  <c r="T528" i="6" s="1"/>
  <c r="U527" i="6"/>
  <c r="Q527" i="6"/>
  <c r="R527" i="6" s="1"/>
  <c r="S527" i="6" s="1"/>
  <c r="T527" i="6" s="1"/>
  <c r="U526" i="6"/>
  <c r="Q526" i="6"/>
  <c r="R526" i="6" s="1"/>
  <c r="S526" i="6" s="1"/>
  <c r="T526" i="6" s="1"/>
  <c r="U525" i="6"/>
  <c r="Q525" i="6"/>
  <c r="R525" i="6" s="1"/>
  <c r="S525" i="6" s="1"/>
  <c r="T525" i="6" s="1"/>
  <c r="U524" i="6"/>
  <c r="Q524" i="6"/>
  <c r="R524" i="6" s="1"/>
  <c r="S524" i="6" s="1"/>
  <c r="T524" i="6" s="1"/>
  <c r="U523" i="6"/>
  <c r="Q523" i="6"/>
  <c r="R523" i="6" s="1"/>
  <c r="S523" i="6" s="1"/>
  <c r="T523" i="6" s="1"/>
  <c r="U522" i="6"/>
  <c r="Q522" i="6"/>
  <c r="R522" i="6" s="1"/>
  <c r="S522" i="6" s="1"/>
  <c r="T522" i="6" s="1"/>
  <c r="U521" i="6"/>
  <c r="Q521" i="6"/>
  <c r="R521" i="6" s="1"/>
  <c r="S521" i="6" s="1"/>
  <c r="T521" i="6" s="1"/>
  <c r="U520" i="6"/>
  <c r="Q520" i="6"/>
  <c r="R520" i="6" s="1"/>
  <c r="S520" i="6" s="1"/>
  <c r="T520" i="6" s="1"/>
  <c r="U519" i="6"/>
  <c r="Q519" i="6"/>
  <c r="R519" i="6" s="1"/>
  <c r="S519" i="6" s="1"/>
  <c r="T519" i="6" s="1"/>
  <c r="U518" i="6"/>
  <c r="Q518" i="6"/>
  <c r="R518" i="6" s="1"/>
  <c r="S518" i="6" s="1"/>
  <c r="T518" i="6" s="1"/>
  <c r="U517" i="6"/>
  <c r="Q517" i="6"/>
  <c r="R517" i="6" s="1"/>
  <c r="S517" i="6" s="1"/>
  <c r="T517" i="6" s="1"/>
  <c r="U516" i="6"/>
  <c r="Q516" i="6"/>
  <c r="R516" i="6" s="1"/>
  <c r="S516" i="6" s="1"/>
  <c r="T516" i="6" s="1"/>
  <c r="U515" i="6"/>
  <c r="Q515" i="6"/>
  <c r="R515" i="6" s="1"/>
  <c r="S515" i="6" s="1"/>
  <c r="T515" i="6" s="1"/>
  <c r="U514" i="6"/>
  <c r="Q514" i="6"/>
  <c r="R514" i="6" s="1"/>
  <c r="S514" i="6" s="1"/>
  <c r="T514" i="6" s="1"/>
  <c r="U513" i="6"/>
  <c r="Q513" i="6"/>
  <c r="R513" i="6" s="1"/>
  <c r="S513" i="6" s="1"/>
  <c r="T513" i="6" s="1"/>
  <c r="U512" i="6"/>
  <c r="Q512" i="6"/>
  <c r="R512" i="6" s="1"/>
  <c r="S512" i="6" s="1"/>
  <c r="T512" i="6" s="1"/>
  <c r="U511" i="6"/>
  <c r="Q511" i="6"/>
  <c r="R511" i="6" s="1"/>
  <c r="S511" i="6" s="1"/>
  <c r="T511" i="6" s="1"/>
  <c r="U510" i="6"/>
  <c r="Q510" i="6"/>
  <c r="R510" i="6" s="1"/>
  <c r="S510" i="6" s="1"/>
  <c r="T510" i="6" s="1"/>
  <c r="U509" i="6"/>
  <c r="Q509" i="6"/>
  <c r="R509" i="6" s="1"/>
  <c r="S509" i="6" s="1"/>
  <c r="T509" i="6" s="1"/>
  <c r="U508" i="6"/>
  <c r="Q508" i="6"/>
  <c r="R508" i="6" s="1"/>
  <c r="S508" i="6" s="1"/>
  <c r="T508" i="6" s="1"/>
  <c r="U507" i="6"/>
  <c r="Q507" i="6"/>
  <c r="R507" i="6" s="1"/>
  <c r="S507" i="6" s="1"/>
  <c r="T507" i="6" s="1"/>
  <c r="U506" i="6"/>
  <c r="Q506" i="6"/>
  <c r="R506" i="6" s="1"/>
  <c r="S506" i="6" s="1"/>
  <c r="T506" i="6" s="1"/>
  <c r="U505" i="6"/>
  <c r="Q505" i="6"/>
  <c r="R505" i="6" s="1"/>
  <c r="S505" i="6" s="1"/>
  <c r="T505" i="6" s="1"/>
  <c r="U504" i="6"/>
  <c r="Q504" i="6"/>
  <c r="R504" i="6" s="1"/>
  <c r="S504" i="6" s="1"/>
  <c r="T504" i="6" s="1"/>
  <c r="U503" i="6"/>
  <c r="Q503" i="6"/>
  <c r="R503" i="6" s="1"/>
  <c r="S503" i="6" s="1"/>
  <c r="T503" i="6" s="1"/>
  <c r="U502" i="6"/>
  <c r="Q502" i="6"/>
  <c r="R502" i="6" s="1"/>
  <c r="S502" i="6" s="1"/>
  <c r="T502" i="6" s="1"/>
  <c r="U501" i="6"/>
  <c r="Q501" i="6"/>
  <c r="R501" i="6" s="1"/>
  <c r="S501" i="6" s="1"/>
  <c r="T501" i="6" s="1"/>
  <c r="U500" i="6"/>
  <c r="Q500" i="6"/>
  <c r="R500" i="6" s="1"/>
  <c r="S500" i="6" s="1"/>
  <c r="T500" i="6" s="1"/>
  <c r="U499" i="6"/>
  <c r="Q499" i="6"/>
  <c r="R499" i="6" s="1"/>
  <c r="S499" i="6" s="1"/>
  <c r="T499" i="6" s="1"/>
  <c r="U498" i="6"/>
  <c r="Q498" i="6"/>
  <c r="R498" i="6" s="1"/>
  <c r="S498" i="6" s="1"/>
  <c r="T498" i="6" s="1"/>
  <c r="U497" i="6"/>
  <c r="Q497" i="6"/>
  <c r="R497" i="6" s="1"/>
  <c r="S497" i="6" s="1"/>
  <c r="T497" i="6" s="1"/>
  <c r="U496" i="6"/>
  <c r="Q496" i="6"/>
  <c r="R496" i="6" s="1"/>
  <c r="S496" i="6" s="1"/>
  <c r="T496" i="6" s="1"/>
  <c r="U495" i="6"/>
  <c r="Q495" i="6"/>
  <c r="R495" i="6" s="1"/>
  <c r="S495" i="6" s="1"/>
  <c r="T495" i="6" s="1"/>
  <c r="U494" i="6"/>
  <c r="Q494" i="6"/>
  <c r="R494" i="6" s="1"/>
  <c r="S494" i="6" s="1"/>
  <c r="T494" i="6" s="1"/>
  <c r="U493" i="6"/>
  <c r="Q493" i="6"/>
  <c r="R493" i="6" s="1"/>
  <c r="S493" i="6" s="1"/>
  <c r="T493" i="6" s="1"/>
  <c r="U492" i="6"/>
  <c r="Q492" i="6"/>
  <c r="R492" i="6" s="1"/>
  <c r="S492" i="6" s="1"/>
  <c r="T492" i="6" s="1"/>
  <c r="U491" i="6"/>
  <c r="Q491" i="6"/>
  <c r="R491" i="6" s="1"/>
  <c r="S491" i="6" s="1"/>
  <c r="T491" i="6" s="1"/>
  <c r="U490" i="6"/>
  <c r="Q490" i="6"/>
  <c r="R490" i="6" s="1"/>
  <c r="S490" i="6" s="1"/>
  <c r="T490" i="6" s="1"/>
  <c r="U489" i="6"/>
  <c r="Q489" i="6"/>
  <c r="R489" i="6" s="1"/>
  <c r="S489" i="6" s="1"/>
  <c r="T489" i="6" s="1"/>
  <c r="U488" i="6"/>
  <c r="Q488" i="6"/>
  <c r="R488" i="6" s="1"/>
  <c r="S488" i="6" s="1"/>
  <c r="T488" i="6" s="1"/>
  <c r="U487" i="6"/>
  <c r="Q487" i="6"/>
  <c r="R487" i="6" s="1"/>
  <c r="S487" i="6" s="1"/>
  <c r="T487" i="6" s="1"/>
  <c r="U486" i="6"/>
  <c r="Q486" i="6"/>
  <c r="R486" i="6" s="1"/>
  <c r="S486" i="6" s="1"/>
  <c r="T486" i="6" s="1"/>
  <c r="U485" i="6"/>
  <c r="Q485" i="6"/>
  <c r="R485" i="6" s="1"/>
  <c r="S485" i="6" s="1"/>
  <c r="T485" i="6" s="1"/>
  <c r="U484" i="6"/>
  <c r="Q484" i="6"/>
  <c r="R484" i="6" s="1"/>
  <c r="S484" i="6" s="1"/>
  <c r="T484" i="6" s="1"/>
  <c r="U483" i="6"/>
  <c r="Q483" i="6"/>
  <c r="R483" i="6" s="1"/>
  <c r="S483" i="6" s="1"/>
  <c r="T483" i="6" s="1"/>
  <c r="U482" i="6"/>
  <c r="Q482" i="6"/>
  <c r="R482" i="6" s="1"/>
  <c r="S482" i="6" s="1"/>
  <c r="T482" i="6" s="1"/>
  <c r="U481" i="6"/>
  <c r="Q481" i="6"/>
  <c r="R481" i="6" s="1"/>
  <c r="S481" i="6" s="1"/>
  <c r="T481" i="6" s="1"/>
  <c r="U480" i="6"/>
  <c r="Q480" i="6"/>
  <c r="R480" i="6" s="1"/>
  <c r="S480" i="6" s="1"/>
  <c r="T480" i="6" s="1"/>
  <c r="U479" i="6"/>
  <c r="Q479" i="6"/>
  <c r="R479" i="6" s="1"/>
  <c r="S479" i="6" s="1"/>
  <c r="T479" i="6" s="1"/>
  <c r="U478" i="6"/>
  <c r="Q478" i="6"/>
  <c r="R478" i="6" s="1"/>
  <c r="S478" i="6" s="1"/>
  <c r="T478" i="6" s="1"/>
  <c r="U477" i="6"/>
  <c r="Q477" i="6"/>
  <c r="R477" i="6" s="1"/>
  <c r="S477" i="6" s="1"/>
  <c r="T477" i="6" s="1"/>
  <c r="U476" i="6"/>
  <c r="Q476" i="6"/>
  <c r="R476" i="6" s="1"/>
  <c r="S476" i="6" s="1"/>
  <c r="T476" i="6" s="1"/>
  <c r="U475" i="6"/>
  <c r="Q475" i="6"/>
  <c r="R475" i="6" s="1"/>
  <c r="S475" i="6" s="1"/>
  <c r="T475" i="6" s="1"/>
  <c r="U474" i="6"/>
  <c r="Q474" i="6"/>
  <c r="R474" i="6" s="1"/>
  <c r="S474" i="6" s="1"/>
  <c r="T474" i="6" s="1"/>
  <c r="U473" i="6"/>
  <c r="Q473" i="6"/>
  <c r="R473" i="6" s="1"/>
  <c r="S473" i="6" s="1"/>
  <c r="T473" i="6" s="1"/>
  <c r="U472" i="6"/>
  <c r="Q472" i="6"/>
  <c r="R472" i="6" s="1"/>
  <c r="S472" i="6" s="1"/>
  <c r="T472" i="6" s="1"/>
  <c r="U471" i="6"/>
  <c r="Q471" i="6"/>
  <c r="R471" i="6" s="1"/>
  <c r="S471" i="6" s="1"/>
  <c r="T471" i="6" s="1"/>
  <c r="U470" i="6"/>
  <c r="Q470" i="6"/>
  <c r="R470" i="6" s="1"/>
  <c r="S470" i="6" s="1"/>
  <c r="T470" i="6" s="1"/>
  <c r="U469" i="6"/>
  <c r="Q469" i="6"/>
  <c r="R469" i="6" s="1"/>
  <c r="S469" i="6" s="1"/>
  <c r="T469" i="6" s="1"/>
  <c r="U468" i="6"/>
  <c r="Q468" i="6"/>
  <c r="R468" i="6" s="1"/>
  <c r="S468" i="6" s="1"/>
  <c r="T468" i="6" s="1"/>
  <c r="U467" i="6"/>
  <c r="Q467" i="6"/>
  <c r="R467" i="6" s="1"/>
  <c r="S467" i="6" s="1"/>
  <c r="T467" i="6" s="1"/>
  <c r="U466" i="6"/>
  <c r="Q466" i="6"/>
  <c r="R466" i="6" s="1"/>
  <c r="S466" i="6" s="1"/>
  <c r="T466" i="6" s="1"/>
  <c r="U465" i="6"/>
  <c r="Q465" i="6"/>
  <c r="R465" i="6" s="1"/>
  <c r="S465" i="6" s="1"/>
  <c r="T465" i="6" s="1"/>
  <c r="U464" i="6"/>
  <c r="Q464" i="6"/>
  <c r="R464" i="6" s="1"/>
  <c r="S464" i="6" s="1"/>
  <c r="T464" i="6" s="1"/>
  <c r="U463" i="6"/>
  <c r="Q463" i="6"/>
  <c r="R463" i="6" s="1"/>
  <c r="S463" i="6" s="1"/>
  <c r="T463" i="6" s="1"/>
  <c r="U462" i="6"/>
  <c r="Q462" i="6"/>
  <c r="R462" i="6" s="1"/>
  <c r="S462" i="6" s="1"/>
  <c r="T462" i="6" s="1"/>
  <c r="U461" i="6"/>
  <c r="Q461" i="6"/>
  <c r="R461" i="6" s="1"/>
  <c r="S461" i="6" s="1"/>
  <c r="T461" i="6" s="1"/>
  <c r="U460" i="6"/>
  <c r="Q460" i="6"/>
  <c r="R460" i="6" s="1"/>
  <c r="S460" i="6" s="1"/>
  <c r="T460" i="6" s="1"/>
  <c r="U459" i="6"/>
  <c r="Q459" i="6"/>
  <c r="R459" i="6" s="1"/>
  <c r="S459" i="6" s="1"/>
  <c r="T459" i="6" s="1"/>
  <c r="U458" i="6"/>
  <c r="Q458" i="6"/>
  <c r="R458" i="6" s="1"/>
  <c r="S458" i="6" s="1"/>
  <c r="T458" i="6" s="1"/>
  <c r="U457" i="6"/>
  <c r="Q457" i="6"/>
  <c r="R457" i="6" s="1"/>
  <c r="S457" i="6" s="1"/>
  <c r="T457" i="6" s="1"/>
  <c r="U456" i="6"/>
  <c r="Q456" i="6"/>
  <c r="R456" i="6" s="1"/>
  <c r="S456" i="6" s="1"/>
  <c r="T456" i="6" s="1"/>
  <c r="U455" i="6"/>
  <c r="Q455" i="6"/>
  <c r="R455" i="6" s="1"/>
  <c r="S455" i="6" s="1"/>
  <c r="T455" i="6" s="1"/>
  <c r="U454" i="6"/>
  <c r="Q454" i="6"/>
  <c r="R454" i="6" s="1"/>
  <c r="S454" i="6" s="1"/>
  <c r="T454" i="6" s="1"/>
  <c r="U453" i="6"/>
  <c r="Q453" i="6"/>
  <c r="R453" i="6" s="1"/>
  <c r="S453" i="6" s="1"/>
  <c r="T453" i="6" s="1"/>
  <c r="U452" i="6"/>
  <c r="Q452" i="6"/>
  <c r="R452" i="6" s="1"/>
  <c r="S452" i="6" s="1"/>
  <c r="T452" i="6" s="1"/>
  <c r="U451" i="6"/>
  <c r="Q451" i="6"/>
  <c r="R451" i="6" s="1"/>
  <c r="S451" i="6" s="1"/>
  <c r="T451" i="6" s="1"/>
  <c r="U450" i="6"/>
  <c r="Q450" i="6"/>
  <c r="R450" i="6" s="1"/>
  <c r="S450" i="6" s="1"/>
  <c r="T450" i="6" s="1"/>
  <c r="U449" i="6"/>
  <c r="Q449" i="6"/>
  <c r="R449" i="6" s="1"/>
  <c r="S449" i="6" s="1"/>
  <c r="T449" i="6" s="1"/>
  <c r="U448" i="6"/>
  <c r="Q448" i="6"/>
  <c r="R448" i="6" s="1"/>
  <c r="S448" i="6" s="1"/>
  <c r="T448" i="6" s="1"/>
  <c r="U447" i="6"/>
  <c r="Q447" i="6"/>
  <c r="R447" i="6" s="1"/>
  <c r="S447" i="6" s="1"/>
  <c r="T447" i="6" s="1"/>
  <c r="U446" i="6"/>
  <c r="Q446" i="6"/>
  <c r="R446" i="6" s="1"/>
  <c r="S446" i="6" s="1"/>
  <c r="T446" i="6" s="1"/>
  <c r="U445" i="6"/>
  <c r="Q445" i="6"/>
  <c r="R445" i="6" s="1"/>
  <c r="S445" i="6" s="1"/>
  <c r="T445" i="6" s="1"/>
  <c r="U444" i="6"/>
  <c r="Q444" i="6"/>
  <c r="R444" i="6" s="1"/>
  <c r="S444" i="6" s="1"/>
  <c r="T444" i="6" s="1"/>
  <c r="U443" i="6"/>
  <c r="Q443" i="6"/>
  <c r="R443" i="6" s="1"/>
  <c r="S443" i="6" s="1"/>
  <c r="T443" i="6" s="1"/>
  <c r="U442" i="6"/>
  <c r="Q442" i="6"/>
  <c r="R442" i="6" s="1"/>
  <c r="S442" i="6" s="1"/>
  <c r="T442" i="6" s="1"/>
  <c r="U441" i="6"/>
  <c r="Q441" i="6"/>
  <c r="R441" i="6" s="1"/>
  <c r="S441" i="6" s="1"/>
  <c r="T441" i="6" s="1"/>
  <c r="U440" i="6"/>
  <c r="Q440" i="6"/>
  <c r="R440" i="6" s="1"/>
  <c r="S440" i="6" s="1"/>
  <c r="T440" i="6" s="1"/>
  <c r="U439" i="6"/>
  <c r="Q439" i="6"/>
  <c r="R439" i="6" s="1"/>
  <c r="S439" i="6" s="1"/>
  <c r="T439" i="6" s="1"/>
  <c r="U438" i="6"/>
  <c r="Q438" i="6"/>
  <c r="R438" i="6" s="1"/>
  <c r="S438" i="6" s="1"/>
  <c r="T438" i="6" s="1"/>
  <c r="U437" i="6"/>
  <c r="Q437" i="6"/>
  <c r="R437" i="6" s="1"/>
  <c r="S437" i="6" s="1"/>
  <c r="T437" i="6" s="1"/>
  <c r="U436" i="6"/>
  <c r="Q436" i="6"/>
  <c r="R436" i="6" s="1"/>
  <c r="S436" i="6" s="1"/>
  <c r="T436" i="6" s="1"/>
  <c r="U435" i="6"/>
  <c r="Q435" i="6"/>
  <c r="R435" i="6" s="1"/>
  <c r="S435" i="6" s="1"/>
  <c r="T435" i="6" s="1"/>
  <c r="U434" i="6"/>
  <c r="Q434" i="6"/>
  <c r="R434" i="6" s="1"/>
  <c r="S434" i="6" s="1"/>
  <c r="T434" i="6" s="1"/>
  <c r="U433" i="6"/>
  <c r="Q433" i="6"/>
  <c r="R433" i="6" s="1"/>
  <c r="S433" i="6" s="1"/>
  <c r="T433" i="6" s="1"/>
  <c r="U432" i="6"/>
  <c r="Q432" i="6"/>
  <c r="R432" i="6" s="1"/>
  <c r="S432" i="6" s="1"/>
  <c r="T432" i="6" s="1"/>
  <c r="U431" i="6"/>
  <c r="Q431" i="6"/>
  <c r="R431" i="6" s="1"/>
  <c r="S431" i="6" s="1"/>
  <c r="T431" i="6" s="1"/>
  <c r="U430" i="6"/>
  <c r="Q430" i="6"/>
  <c r="R430" i="6" s="1"/>
  <c r="S430" i="6" s="1"/>
  <c r="T430" i="6" s="1"/>
  <c r="U429" i="6"/>
  <c r="Q429" i="6"/>
  <c r="R429" i="6" s="1"/>
  <c r="S429" i="6" s="1"/>
  <c r="T429" i="6" s="1"/>
  <c r="U428" i="6"/>
  <c r="Q428" i="6"/>
  <c r="R428" i="6" s="1"/>
  <c r="S428" i="6" s="1"/>
  <c r="T428" i="6" s="1"/>
  <c r="U427" i="6"/>
  <c r="Q427" i="6"/>
  <c r="R427" i="6" s="1"/>
  <c r="S427" i="6" s="1"/>
  <c r="T427" i="6" s="1"/>
  <c r="U426" i="6"/>
  <c r="Q426" i="6"/>
  <c r="R426" i="6" s="1"/>
  <c r="S426" i="6" s="1"/>
  <c r="T426" i="6" s="1"/>
  <c r="U425" i="6"/>
  <c r="Q425" i="6"/>
  <c r="R425" i="6" s="1"/>
  <c r="S425" i="6" s="1"/>
  <c r="T425" i="6" s="1"/>
  <c r="U424" i="6"/>
  <c r="Q424" i="6"/>
  <c r="R424" i="6" s="1"/>
  <c r="S424" i="6" s="1"/>
  <c r="T424" i="6" s="1"/>
  <c r="U423" i="6"/>
  <c r="Q423" i="6"/>
  <c r="R423" i="6" s="1"/>
  <c r="S423" i="6" s="1"/>
  <c r="T423" i="6" s="1"/>
  <c r="U422" i="6"/>
  <c r="Q422" i="6"/>
  <c r="R422" i="6" s="1"/>
  <c r="S422" i="6" s="1"/>
  <c r="T422" i="6" s="1"/>
  <c r="U421" i="6"/>
  <c r="Q421" i="6"/>
  <c r="R421" i="6" s="1"/>
  <c r="S421" i="6" s="1"/>
  <c r="T421" i="6" s="1"/>
  <c r="U420" i="6"/>
  <c r="Q420" i="6"/>
  <c r="R420" i="6" s="1"/>
  <c r="S420" i="6" s="1"/>
  <c r="T420" i="6" s="1"/>
  <c r="U419" i="6"/>
  <c r="Q419" i="6"/>
  <c r="R419" i="6" s="1"/>
  <c r="S419" i="6" s="1"/>
  <c r="T419" i="6" s="1"/>
  <c r="U418" i="6"/>
  <c r="Q418" i="6"/>
  <c r="R418" i="6" s="1"/>
  <c r="S418" i="6" s="1"/>
  <c r="T418" i="6" s="1"/>
  <c r="U417" i="6"/>
  <c r="Q417" i="6"/>
  <c r="R417" i="6" s="1"/>
  <c r="S417" i="6" s="1"/>
  <c r="T417" i="6" s="1"/>
  <c r="U416" i="6"/>
  <c r="Q416" i="6"/>
  <c r="R416" i="6" s="1"/>
  <c r="S416" i="6" s="1"/>
  <c r="T416" i="6" s="1"/>
  <c r="U415" i="6"/>
  <c r="Q415" i="6"/>
  <c r="R415" i="6" s="1"/>
  <c r="S415" i="6" s="1"/>
  <c r="T415" i="6" s="1"/>
  <c r="U414" i="6"/>
  <c r="Q414" i="6"/>
  <c r="R414" i="6" s="1"/>
  <c r="S414" i="6" s="1"/>
  <c r="T414" i="6" s="1"/>
  <c r="U413" i="6"/>
  <c r="Q413" i="6"/>
  <c r="R413" i="6" s="1"/>
  <c r="S413" i="6" s="1"/>
  <c r="T413" i="6" s="1"/>
  <c r="U412" i="6"/>
  <c r="Q412" i="6"/>
  <c r="R412" i="6" s="1"/>
  <c r="S412" i="6" s="1"/>
  <c r="T412" i="6" s="1"/>
  <c r="U411" i="6"/>
  <c r="Q411" i="6"/>
  <c r="R411" i="6" s="1"/>
  <c r="S411" i="6" s="1"/>
  <c r="T411" i="6" s="1"/>
  <c r="U410" i="6"/>
  <c r="Q410" i="6"/>
  <c r="R410" i="6" s="1"/>
  <c r="S410" i="6" s="1"/>
  <c r="T410" i="6" s="1"/>
  <c r="U409" i="6"/>
  <c r="Q409" i="6"/>
  <c r="R409" i="6" s="1"/>
  <c r="S409" i="6" s="1"/>
  <c r="T409" i="6" s="1"/>
  <c r="U408" i="6"/>
  <c r="Q408" i="6"/>
  <c r="R408" i="6" s="1"/>
  <c r="S408" i="6" s="1"/>
  <c r="T408" i="6" s="1"/>
  <c r="U407" i="6"/>
  <c r="Q407" i="6"/>
  <c r="R407" i="6" s="1"/>
  <c r="S407" i="6" s="1"/>
  <c r="T407" i="6" s="1"/>
  <c r="U406" i="6"/>
  <c r="Q406" i="6"/>
  <c r="R406" i="6" s="1"/>
  <c r="S406" i="6" s="1"/>
  <c r="T406" i="6" s="1"/>
  <c r="U405" i="6"/>
  <c r="Q405" i="6"/>
  <c r="R405" i="6" s="1"/>
  <c r="S405" i="6" s="1"/>
  <c r="T405" i="6" s="1"/>
  <c r="U404" i="6"/>
  <c r="Q404" i="6"/>
  <c r="R404" i="6" s="1"/>
  <c r="S404" i="6" s="1"/>
  <c r="T404" i="6" s="1"/>
  <c r="U403" i="6"/>
  <c r="Q403" i="6"/>
  <c r="R403" i="6" s="1"/>
  <c r="S403" i="6" s="1"/>
  <c r="T403" i="6" s="1"/>
  <c r="U402" i="6"/>
  <c r="Q402" i="6"/>
  <c r="R402" i="6" s="1"/>
  <c r="S402" i="6" s="1"/>
  <c r="T402" i="6" s="1"/>
  <c r="U401" i="6"/>
  <c r="Q401" i="6"/>
  <c r="R401" i="6" s="1"/>
  <c r="S401" i="6" s="1"/>
  <c r="T401" i="6" s="1"/>
  <c r="U400" i="6"/>
  <c r="Q400" i="6"/>
  <c r="R400" i="6" s="1"/>
  <c r="S400" i="6" s="1"/>
  <c r="T400" i="6" s="1"/>
  <c r="U399" i="6"/>
  <c r="Q399" i="6"/>
  <c r="R399" i="6" s="1"/>
  <c r="S399" i="6" s="1"/>
  <c r="T399" i="6" s="1"/>
  <c r="U398" i="6"/>
  <c r="Q398" i="6"/>
  <c r="R398" i="6" s="1"/>
  <c r="S398" i="6" s="1"/>
  <c r="T398" i="6" s="1"/>
  <c r="U397" i="6"/>
  <c r="Q397" i="6"/>
  <c r="R397" i="6" s="1"/>
  <c r="S397" i="6" s="1"/>
  <c r="T397" i="6" s="1"/>
  <c r="U396" i="6"/>
  <c r="Q396" i="6"/>
  <c r="R396" i="6" s="1"/>
  <c r="S396" i="6" s="1"/>
  <c r="T396" i="6" s="1"/>
  <c r="U395" i="6"/>
  <c r="Q395" i="6"/>
  <c r="R395" i="6" s="1"/>
  <c r="S395" i="6" s="1"/>
  <c r="T395" i="6" s="1"/>
  <c r="U394" i="6"/>
  <c r="Q394" i="6"/>
  <c r="R394" i="6" s="1"/>
  <c r="S394" i="6" s="1"/>
  <c r="T394" i="6" s="1"/>
  <c r="U393" i="6"/>
  <c r="Q393" i="6"/>
  <c r="R393" i="6" s="1"/>
  <c r="S393" i="6" s="1"/>
  <c r="T393" i="6" s="1"/>
  <c r="U392" i="6"/>
  <c r="Q392" i="6"/>
  <c r="R392" i="6" s="1"/>
  <c r="S392" i="6" s="1"/>
  <c r="T392" i="6" s="1"/>
  <c r="U391" i="6"/>
  <c r="Q391" i="6"/>
  <c r="R391" i="6" s="1"/>
  <c r="S391" i="6" s="1"/>
  <c r="T391" i="6" s="1"/>
  <c r="U390" i="6"/>
  <c r="Q390" i="6"/>
  <c r="R390" i="6" s="1"/>
  <c r="S390" i="6" s="1"/>
  <c r="T390" i="6" s="1"/>
  <c r="U389" i="6"/>
  <c r="Q389" i="6"/>
  <c r="R389" i="6" s="1"/>
  <c r="S389" i="6" s="1"/>
  <c r="T389" i="6" s="1"/>
  <c r="U388" i="6"/>
  <c r="Q388" i="6"/>
  <c r="R388" i="6" s="1"/>
  <c r="S388" i="6" s="1"/>
  <c r="T388" i="6" s="1"/>
  <c r="U387" i="6"/>
  <c r="Q387" i="6"/>
  <c r="R387" i="6" s="1"/>
  <c r="S387" i="6" s="1"/>
  <c r="T387" i="6" s="1"/>
  <c r="U386" i="6"/>
  <c r="Q386" i="6"/>
  <c r="R386" i="6" s="1"/>
  <c r="S386" i="6" s="1"/>
  <c r="T386" i="6" s="1"/>
  <c r="U385" i="6"/>
  <c r="Q385" i="6"/>
  <c r="R385" i="6" s="1"/>
  <c r="S385" i="6" s="1"/>
  <c r="T385" i="6" s="1"/>
  <c r="U384" i="6"/>
  <c r="Q384" i="6"/>
  <c r="R384" i="6" s="1"/>
  <c r="S384" i="6" s="1"/>
  <c r="T384" i="6" s="1"/>
  <c r="U383" i="6"/>
  <c r="Q383" i="6"/>
  <c r="R383" i="6" s="1"/>
  <c r="S383" i="6" s="1"/>
  <c r="T383" i="6" s="1"/>
  <c r="U382" i="6"/>
  <c r="Q382" i="6"/>
  <c r="R382" i="6" s="1"/>
  <c r="S382" i="6" s="1"/>
  <c r="T382" i="6" s="1"/>
  <c r="U381" i="6"/>
  <c r="Q381" i="6"/>
  <c r="R381" i="6" s="1"/>
  <c r="S381" i="6" s="1"/>
  <c r="T381" i="6" s="1"/>
  <c r="U380" i="6"/>
  <c r="Q380" i="6"/>
  <c r="R380" i="6" s="1"/>
  <c r="S380" i="6" s="1"/>
  <c r="T380" i="6" s="1"/>
  <c r="U379" i="6"/>
  <c r="Q379" i="6"/>
  <c r="R379" i="6" s="1"/>
  <c r="S379" i="6" s="1"/>
  <c r="T379" i="6" s="1"/>
  <c r="U378" i="6"/>
  <c r="Q378" i="6"/>
  <c r="R378" i="6" s="1"/>
  <c r="S378" i="6" s="1"/>
  <c r="T378" i="6" s="1"/>
  <c r="U377" i="6"/>
  <c r="Q377" i="6"/>
  <c r="R377" i="6" s="1"/>
  <c r="S377" i="6" s="1"/>
  <c r="T377" i="6" s="1"/>
  <c r="U376" i="6"/>
  <c r="Q376" i="6"/>
  <c r="R376" i="6" s="1"/>
  <c r="S376" i="6" s="1"/>
  <c r="T376" i="6" s="1"/>
  <c r="U375" i="6"/>
  <c r="Q375" i="6"/>
  <c r="R375" i="6" s="1"/>
  <c r="S375" i="6" s="1"/>
  <c r="T375" i="6" s="1"/>
  <c r="U374" i="6"/>
  <c r="Q374" i="6"/>
  <c r="R374" i="6" s="1"/>
  <c r="S374" i="6" s="1"/>
  <c r="T374" i="6" s="1"/>
  <c r="U373" i="6"/>
  <c r="Q373" i="6"/>
  <c r="R373" i="6" s="1"/>
  <c r="S373" i="6" s="1"/>
  <c r="T373" i="6" s="1"/>
  <c r="U372" i="6"/>
  <c r="Q372" i="6"/>
  <c r="R372" i="6" s="1"/>
  <c r="S372" i="6" s="1"/>
  <c r="T372" i="6" s="1"/>
  <c r="U371" i="6"/>
  <c r="Q371" i="6"/>
  <c r="R371" i="6" s="1"/>
  <c r="S371" i="6" s="1"/>
  <c r="T371" i="6" s="1"/>
  <c r="U370" i="6"/>
  <c r="Q370" i="6"/>
  <c r="R370" i="6" s="1"/>
  <c r="S370" i="6" s="1"/>
  <c r="T370" i="6" s="1"/>
  <c r="U369" i="6"/>
  <c r="Q369" i="6"/>
  <c r="R369" i="6" s="1"/>
  <c r="S369" i="6" s="1"/>
  <c r="T369" i="6" s="1"/>
  <c r="U368" i="6"/>
  <c r="Q368" i="6"/>
  <c r="R368" i="6" s="1"/>
  <c r="S368" i="6" s="1"/>
  <c r="T368" i="6" s="1"/>
  <c r="U367" i="6"/>
  <c r="Q367" i="6"/>
  <c r="R367" i="6" s="1"/>
  <c r="S367" i="6" s="1"/>
  <c r="T367" i="6" s="1"/>
  <c r="U366" i="6"/>
  <c r="Q366" i="6"/>
  <c r="R366" i="6" s="1"/>
  <c r="S366" i="6" s="1"/>
  <c r="T366" i="6" s="1"/>
  <c r="U365" i="6"/>
  <c r="Q365" i="6"/>
  <c r="R365" i="6" s="1"/>
  <c r="S365" i="6" s="1"/>
  <c r="T365" i="6" s="1"/>
  <c r="U364" i="6"/>
  <c r="Q364" i="6"/>
  <c r="R364" i="6" s="1"/>
  <c r="S364" i="6" s="1"/>
  <c r="T364" i="6" s="1"/>
  <c r="U363" i="6"/>
  <c r="Q363" i="6"/>
  <c r="R363" i="6" s="1"/>
  <c r="S363" i="6" s="1"/>
  <c r="T363" i="6" s="1"/>
  <c r="U362" i="6"/>
  <c r="Q362" i="6"/>
  <c r="R362" i="6" s="1"/>
  <c r="S362" i="6" s="1"/>
  <c r="T362" i="6" s="1"/>
  <c r="U361" i="6"/>
  <c r="Q361" i="6"/>
  <c r="R361" i="6" s="1"/>
  <c r="S361" i="6" s="1"/>
  <c r="T361" i="6" s="1"/>
  <c r="U360" i="6"/>
  <c r="Q360" i="6"/>
  <c r="R360" i="6" s="1"/>
  <c r="S360" i="6" s="1"/>
  <c r="T360" i="6" s="1"/>
  <c r="U359" i="6"/>
  <c r="Q359" i="6"/>
  <c r="R359" i="6" s="1"/>
  <c r="S359" i="6" s="1"/>
  <c r="T359" i="6" s="1"/>
  <c r="U358" i="6"/>
  <c r="Q358" i="6"/>
  <c r="R358" i="6" s="1"/>
  <c r="S358" i="6" s="1"/>
  <c r="T358" i="6" s="1"/>
  <c r="U357" i="6"/>
  <c r="Q357" i="6"/>
  <c r="R357" i="6" s="1"/>
  <c r="S357" i="6" s="1"/>
  <c r="T357" i="6" s="1"/>
  <c r="U356" i="6"/>
  <c r="Q356" i="6"/>
  <c r="R356" i="6" s="1"/>
  <c r="S356" i="6" s="1"/>
  <c r="T356" i="6" s="1"/>
  <c r="U355" i="6"/>
  <c r="Q355" i="6"/>
  <c r="R355" i="6" s="1"/>
  <c r="S355" i="6" s="1"/>
  <c r="T355" i="6" s="1"/>
  <c r="U354" i="6"/>
  <c r="Q354" i="6"/>
  <c r="R354" i="6" s="1"/>
  <c r="S354" i="6" s="1"/>
  <c r="T354" i="6" s="1"/>
  <c r="U353" i="6"/>
  <c r="Q353" i="6"/>
  <c r="R353" i="6" s="1"/>
  <c r="S353" i="6" s="1"/>
  <c r="T353" i="6" s="1"/>
  <c r="U352" i="6"/>
  <c r="Q352" i="6"/>
  <c r="R352" i="6" s="1"/>
  <c r="S352" i="6" s="1"/>
  <c r="T352" i="6" s="1"/>
  <c r="U351" i="6"/>
  <c r="Q351" i="6"/>
  <c r="R351" i="6" s="1"/>
  <c r="S351" i="6" s="1"/>
  <c r="T351" i="6" s="1"/>
  <c r="U350" i="6"/>
  <c r="Q350" i="6"/>
  <c r="R350" i="6" s="1"/>
  <c r="S350" i="6" s="1"/>
  <c r="T350" i="6" s="1"/>
  <c r="U349" i="6"/>
  <c r="Q349" i="6"/>
  <c r="R349" i="6" s="1"/>
  <c r="S349" i="6" s="1"/>
  <c r="T349" i="6" s="1"/>
  <c r="U348" i="6"/>
  <c r="Q348" i="6"/>
  <c r="R348" i="6" s="1"/>
  <c r="S348" i="6" s="1"/>
  <c r="T348" i="6" s="1"/>
  <c r="U347" i="6"/>
  <c r="Q347" i="6"/>
  <c r="R347" i="6" s="1"/>
  <c r="S347" i="6" s="1"/>
  <c r="T347" i="6" s="1"/>
  <c r="U346" i="6"/>
  <c r="Q346" i="6"/>
  <c r="R346" i="6" s="1"/>
  <c r="S346" i="6" s="1"/>
  <c r="T346" i="6" s="1"/>
  <c r="U345" i="6"/>
  <c r="Q345" i="6"/>
  <c r="R345" i="6" s="1"/>
  <c r="S345" i="6" s="1"/>
  <c r="T345" i="6" s="1"/>
  <c r="U344" i="6"/>
  <c r="Q344" i="6"/>
  <c r="R344" i="6" s="1"/>
  <c r="S344" i="6" s="1"/>
  <c r="T344" i="6" s="1"/>
  <c r="U343" i="6"/>
  <c r="Q343" i="6"/>
  <c r="R343" i="6" s="1"/>
  <c r="S343" i="6" s="1"/>
  <c r="T343" i="6" s="1"/>
  <c r="U342" i="6"/>
  <c r="Q342" i="6"/>
  <c r="R342" i="6" s="1"/>
  <c r="S342" i="6" s="1"/>
  <c r="T342" i="6" s="1"/>
  <c r="U341" i="6"/>
  <c r="Q341" i="6"/>
  <c r="R341" i="6" s="1"/>
  <c r="S341" i="6" s="1"/>
  <c r="T341" i="6" s="1"/>
  <c r="U340" i="6"/>
  <c r="Q340" i="6"/>
  <c r="R340" i="6" s="1"/>
  <c r="S340" i="6" s="1"/>
  <c r="T340" i="6" s="1"/>
  <c r="U339" i="6"/>
  <c r="Q339" i="6"/>
  <c r="R339" i="6" s="1"/>
  <c r="S339" i="6" s="1"/>
  <c r="T339" i="6" s="1"/>
  <c r="U338" i="6"/>
  <c r="Q338" i="6"/>
  <c r="R338" i="6" s="1"/>
  <c r="S338" i="6" s="1"/>
  <c r="T338" i="6" s="1"/>
  <c r="U337" i="6"/>
  <c r="Q337" i="6"/>
  <c r="R337" i="6" s="1"/>
  <c r="S337" i="6" s="1"/>
  <c r="T337" i="6" s="1"/>
  <c r="U336" i="6"/>
  <c r="Q336" i="6"/>
  <c r="R336" i="6" s="1"/>
  <c r="S336" i="6" s="1"/>
  <c r="T336" i="6" s="1"/>
  <c r="U335" i="6"/>
  <c r="Q335" i="6"/>
  <c r="R335" i="6" s="1"/>
  <c r="S335" i="6" s="1"/>
  <c r="T335" i="6" s="1"/>
  <c r="U334" i="6"/>
  <c r="Q334" i="6"/>
  <c r="R334" i="6" s="1"/>
  <c r="S334" i="6" s="1"/>
  <c r="T334" i="6" s="1"/>
  <c r="U333" i="6"/>
  <c r="Q333" i="6"/>
  <c r="R333" i="6" s="1"/>
  <c r="S333" i="6" s="1"/>
  <c r="T333" i="6" s="1"/>
  <c r="U332" i="6"/>
  <c r="Q332" i="6"/>
  <c r="R332" i="6" s="1"/>
  <c r="S332" i="6" s="1"/>
  <c r="T332" i="6" s="1"/>
  <c r="U331" i="6"/>
  <c r="Q331" i="6"/>
  <c r="R331" i="6" s="1"/>
  <c r="S331" i="6" s="1"/>
  <c r="T331" i="6" s="1"/>
  <c r="U330" i="6"/>
  <c r="Q330" i="6"/>
  <c r="R330" i="6" s="1"/>
  <c r="S330" i="6" s="1"/>
  <c r="T330" i="6" s="1"/>
  <c r="U329" i="6"/>
  <c r="Q329" i="6"/>
  <c r="R329" i="6" s="1"/>
  <c r="S329" i="6" s="1"/>
  <c r="T329" i="6" s="1"/>
  <c r="U328" i="6"/>
  <c r="Q328" i="6"/>
  <c r="R328" i="6" s="1"/>
  <c r="S328" i="6" s="1"/>
  <c r="T328" i="6" s="1"/>
  <c r="U327" i="6"/>
  <c r="Q327" i="6"/>
  <c r="R327" i="6" s="1"/>
  <c r="S327" i="6" s="1"/>
  <c r="T327" i="6" s="1"/>
  <c r="U326" i="6"/>
  <c r="Q326" i="6"/>
  <c r="R326" i="6" s="1"/>
  <c r="S326" i="6" s="1"/>
  <c r="T326" i="6" s="1"/>
  <c r="U325" i="6"/>
  <c r="Q325" i="6"/>
  <c r="R325" i="6" s="1"/>
  <c r="S325" i="6" s="1"/>
  <c r="T325" i="6" s="1"/>
  <c r="U324" i="6"/>
  <c r="Q324" i="6"/>
  <c r="R324" i="6" s="1"/>
  <c r="S324" i="6" s="1"/>
  <c r="T324" i="6" s="1"/>
  <c r="U323" i="6"/>
  <c r="Q323" i="6"/>
  <c r="R323" i="6" s="1"/>
  <c r="S323" i="6" s="1"/>
  <c r="T323" i="6" s="1"/>
  <c r="U322" i="6"/>
  <c r="Q322" i="6"/>
  <c r="R322" i="6" s="1"/>
  <c r="S322" i="6" s="1"/>
  <c r="T322" i="6" s="1"/>
  <c r="U321" i="6"/>
  <c r="Q321" i="6"/>
  <c r="R321" i="6" s="1"/>
  <c r="S321" i="6" s="1"/>
  <c r="T321" i="6" s="1"/>
  <c r="U320" i="6"/>
  <c r="Q320" i="6"/>
  <c r="R320" i="6" s="1"/>
  <c r="S320" i="6" s="1"/>
  <c r="T320" i="6" s="1"/>
  <c r="U319" i="6"/>
  <c r="Q319" i="6"/>
  <c r="R319" i="6" s="1"/>
  <c r="S319" i="6" s="1"/>
  <c r="T319" i="6" s="1"/>
  <c r="U318" i="6"/>
  <c r="Q318" i="6"/>
  <c r="R318" i="6" s="1"/>
  <c r="S318" i="6" s="1"/>
  <c r="T318" i="6" s="1"/>
  <c r="U317" i="6"/>
  <c r="Q317" i="6"/>
  <c r="R317" i="6" s="1"/>
  <c r="S317" i="6" s="1"/>
  <c r="T317" i="6" s="1"/>
  <c r="U316" i="6"/>
  <c r="Q316" i="6"/>
  <c r="R316" i="6" s="1"/>
  <c r="S316" i="6" s="1"/>
  <c r="T316" i="6" s="1"/>
  <c r="U315" i="6"/>
  <c r="Q315" i="6"/>
  <c r="R315" i="6" s="1"/>
  <c r="S315" i="6" s="1"/>
  <c r="T315" i="6" s="1"/>
  <c r="U314" i="6"/>
  <c r="Q314" i="6"/>
  <c r="R314" i="6" s="1"/>
  <c r="S314" i="6" s="1"/>
  <c r="T314" i="6" s="1"/>
  <c r="U313" i="6"/>
  <c r="Q313" i="6"/>
  <c r="R313" i="6" s="1"/>
  <c r="S313" i="6" s="1"/>
  <c r="T313" i="6" s="1"/>
  <c r="U312" i="6"/>
  <c r="Q312" i="6"/>
  <c r="R312" i="6" s="1"/>
  <c r="S312" i="6" s="1"/>
  <c r="T312" i="6" s="1"/>
  <c r="U311" i="6"/>
  <c r="Q311" i="6"/>
  <c r="R311" i="6" s="1"/>
  <c r="S311" i="6" s="1"/>
  <c r="T311" i="6" s="1"/>
  <c r="U310" i="6"/>
  <c r="Q310" i="6"/>
  <c r="R310" i="6" s="1"/>
  <c r="S310" i="6" s="1"/>
  <c r="T310" i="6" s="1"/>
  <c r="U309" i="6"/>
  <c r="Q309" i="6"/>
  <c r="R309" i="6" s="1"/>
  <c r="S309" i="6" s="1"/>
  <c r="T309" i="6" s="1"/>
  <c r="U308" i="6"/>
  <c r="Q308" i="6"/>
  <c r="R308" i="6" s="1"/>
  <c r="S308" i="6" s="1"/>
  <c r="T308" i="6" s="1"/>
  <c r="U307" i="6"/>
  <c r="Q307" i="6"/>
  <c r="R307" i="6" s="1"/>
  <c r="S307" i="6" s="1"/>
  <c r="T307" i="6" s="1"/>
  <c r="U306" i="6"/>
  <c r="Q306" i="6"/>
  <c r="R306" i="6" s="1"/>
  <c r="S306" i="6" s="1"/>
  <c r="T306" i="6" s="1"/>
  <c r="U305" i="6"/>
  <c r="Q305" i="6"/>
  <c r="R305" i="6" s="1"/>
  <c r="S305" i="6" s="1"/>
  <c r="T305" i="6" s="1"/>
  <c r="U304" i="6"/>
  <c r="Q304" i="6"/>
  <c r="R304" i="6" s="1"/>
  <c r="S304" i="6" s="1"/>
  <c r="T304" i="6" s="1"/>
  <c r="U303" i="6"/>
  <c r="Q303" i="6"/>
  <c r="R303" i="6" s="1"/>
  <c r="S303" i="6" s="1"/>
  <c r="T303" i="6" s="1"/>
  <c r="U302" i="6"/>
  <c r="Q302" i="6"/>
  <c r="R302" i="6" s="1"/>
  <c r="S302" i="6" s="1"/>
  <c r="T302" i="6" s="1"/>
  <c r="U301" i="6"/>
  <c r="Q301" i="6"/>
  <c r="R301" i="6" s="1"/>
  <c r="S301" i="6" s="1"/>
  <c r="T301" i="6" s="1"/>
  <c r="U300" i="6"/>
  <c r="Q300" i="6"/>
  <c r="R300" i="6" s="1"/>
  <c r="S300" i="6" s="1"/>
  <c r="T300" i="6" s="1"/>
  <c r="U299" i="6"/>
  <c r="Q299" i="6"/>
  <c r="R299" i="6" s="1"/>
  <c r="S299" i="6" s="1"/>
  <c r="T299" i="6" s="1"/>
  <c r="U298" i="6"/>
  <c r="Q298" i="6"/>
  <c r="R298" i="6" s="1"/>
  <c r="S298" i="6" s="1"/>
  <c r="T298" i="6" s="1"/>
  <c r="U297" i="6"/>
  <c r="Q297" i="6"/>
  <c r="R297" i="6" s="1"/>
  <c r="S297" i="6" s="1"/>
  <c r="T297" i="6" s="1"/>
  <c r="U296" i="6"/>
  <c r="Q296" i="6"/>
  <c r="R296" i="6" s="1"/>
  <c r="S296" i="6" s="1"/>
  <c r="T296" i="6" s="1"/>
  <c r="U295" i="6"/>
  <c r="Q295" i="6"/>
  <c r="R295" i="6" s="1"/>
  <c r="S295" i="6" s="1"/>
  <c r="T295" i="6" s="1"/>
  <c r="U294" i="6"/>
  <c r="Q294" i="6"/>
  <c r="R294" i="6" s="1"/>
  <c r="S294" i="6" s="1"/>
  <c r="T294" i="6" s="1"/>
  <c r="U293" i="6"/>
  <c r="Q293" i="6"/>
  <c r="R293" i="6" s="1"/>
  <c r="S293" i="6" s="1"/>
  <c r="T293" i="6" s="1"/>
  <c r="U292" i="6"/>
  <c r="Q292" i="6"/>
  <c r="R292" i="6" s="1"/>
  <c r="S292" i="6" s="1"/>
  <c r="T292" i="6" s="1"/>
  <c r="U291" i="6"/>
  <c r="Q291" i="6"/>
  <c r="R291" i="6" s="1"/>
  <c r="S291" i="6" s="1"/>
  <c r="T291" i="6" s="1"/>
  <c r="U290" i="6"/>
  <c r="Q290" i="6"/>
  <c r="R290" i="6" s="1"/>
  <c r="S290" i="6" s="1"/>
  <c r="T290" i="6" s="1"/>
  <c r="U289" i="6"/>
  <c r="Q289" i="6"/>
  <c r="R289" i="6" s="1"/>
  <c r="S289" i="6" s="1"/>
  <c r="T289" i="6" s="1"/>
  <c r="U288" i="6"/>
  <c r="Q288" i="6"/>
  <c r="R288" i="6" s="1"/>
  <c r="S288" i="6" s="1"/>
  <c r="T288" i="6" s="1"/>
  <c r="U287" i="6"/>
  <c r="Q287" i="6"/>
  <c r="R287" i="6" s="1"/>
  <c r="S287" i="6" s="1"/>
  <c r="T287" i="6" s="1"/>
  <c r="U286" i="6"/>
  <c r="Q286" i="6"/>
  <c r="R286" i="6" s="1"/>
  <c r="S286" i="6" s="1"/>
  <c r="T286" i="6" s="1"/>
  <c r="U285" i="6"/>
  <c r="Q285" i="6"/>
  <c r="R285" i="6" s="1"/>
  <c r="S285" i="6" s="1"/>
  <c r="T285" i="6" s="1"/>
  <c r="U284" i="6"/>
  <c r="Q284" i="6"/>
  <c r="R284" i="6" s="1"/>
  <c r="S284" i="6" s="1"/>
  <c r="T284" i="6" s="1"/>
  <c r="U283" i="6"/>
  <c r="Q283" i="6"/>
  <c r="R283" i="6" s="1"/>
  <c r="S283" i="6" s="1"/>
  <c r="T283" i="6" s="1"/>
  <c r="U282" i="6"/>
  <c r="Q282" i="6"/>
  <c r="R282" i="6" s="1"/>
  <c r="S282" i="6" s="1"/>
  <c r="T282" i="6" s="1"/>
  <c r="U281" i="6"/>
  <c r="Q281" i="6"/>
  <c r="R281" i="6" s="1"/>
  <c r="S281" i="6" s="1"/>
  <c r="T281" i="6" s="1"/>
  <c r="U280" i="6"/>
  <c r="Q280" i="6"/>
  <c r="R280" i="6" s="1"/>
  <c r="S280" i="6" s="1"/>
  <c r="T280" i="6" s="1"/>
  <c r="U279" i="6"/>
  <c r="Q279" i="6"/>
  <c r="R279" i="6" s="1"/>
  <c r="S279" i="6" s="1"/>
  <c r="T279" i="6" s="1"/>
  <c r="U278" i="6"/>
  <c r="Q278" i="6"/>
  <c r="R278" i="6" s="1"/>
  <c r="S278" i="6" s="1"/>
  <c r="T278" i="6" s="1"/>
  <c r="U277" i="6"/>
  <c r="Q277" i="6"/>
  <c r="R277" i="6" s="1"/>
  <c r="S277" i="6" s="1"/>
  <c r="T277" i="6" s="1"/>
  <c r="U276" i="6"/>
  <c r="Q276" i="6"/>
  <c r="R276" i="6" s="1"/>
  <c r="S276" i="6" s="1"/>
  <c r="T276" i="6" s="1"/>
  <c r="U275" i="6"/>
  <c r="Q275" i="6"/>
  <c r="R275" i="6" s="1"/>
  <c r="S275" i="6" s="1"/>
  <c r="T275" i="6" s="1"/>
  <c r="U274" i="6"/>
  <c r="Q274" i="6"/>
  <c r="R274" i="6" s="1"/>
  <c r="S274" i="6" s="1"/>
  <c r="T274" i="6" s="1"/>
  <c r="U273" i="6"/>
  <c r="Q273" i="6"/>
  <c r="R273" i="6" s="1"/>
  <c r="S273" i="6" s="1"/>
  <c r="T273" i="6" s="1"/>
  <c r="U272" i="6"/>
  <c r="Q272" i="6"/>
  <c r="R272" i="6" s="1"/>
  <c r="S272" i="6" s="1"/>
  <c r="T272" i="6" s="1"/>
  <c r="U271" i="6"/>
  <c r="Q271" i="6"/>
  <c r="R271" i="6" s="1"/>
  <c r="S271" i="6" s="1"/>
  <c r="T271" i="6" s="1"/>
  <c r="U270" i="6"/>
  <c r="Q270" i="6"/>
  <c r="R270" i="6" s="1"/>
  <c r="S270" i="6" s="1"/>
  <c r="T270" i="6" s="1"/>
  <c r="U269" i="6"/>
  <c r="Q269" i="6"/>
  <c r="R269" i="6" s="1"/>
  <c r="S269" i="6" s="1"/>
  <c r="T269" i="6" s="1"/>
  <c r="U268" i="6"/>
  <c r="Q268" i="6"/>
  <c r="R268" i="6" s="1"/>
  <c r="S268" i="6" s="1"/>
  <c r="T268" i="6" s="1"/>
  <c r="U267" i="6"/>
  <c r="Q267" i="6"/>
  <c r="R267" i="6" s="1"/>
  <c r="S267" i="6" s="1"/>
  <c r="T267" i="6" s="1"/>
  <c r="U266" i="6"/>
  <c r="Q266" i="6"/>
  <c r="R266" i="6" s="1"/>
  <c r="S266" i="6" s="1"/>
  <c r="T266" i="6" s="1"/>
  <c r="U265" i="6"/>
  <c r="Q265" i="6"/>
  <c r="R265" i="6" s="1"/>
  <c r="S265" i="6" s="1"/>
  <c r="T265" i="6" s="1"/>
  <c r="U264" i="6"/>
  <c r="Q264" i="6"/>
  <c r="R264" i="6" s="1"/>
  <c r="S264" i="6" s="1"/>
  <c r="T264" i="6" s="1"/>
  <c r="U263" i="6"/>
  <c r="Q263" i="6"/>
  <c r="R263" i="6" s="1"/>
  <c r="S263" i="6" s="1"/>
  <c r="T263" i="6" s="1"/>
  <c r="U262" i="6"/>
  <c r="Q262" i="6"/>
  <c r="R262" i="6" s="1"/>
  <c r="S262" i="6" s="1"/>
  <c r="T262" i="6" s="1"/>
  <c r="U261" i="6"/>
  <c r="Q261" i="6"/>
  <c r="R261" i="6" s="1"/>
  <c r="S261" i="6" s="1"/>
  <c r="T261" i="6" s="1"/>
  <c r="U260" i="6"/>
  <c r="Q260" i="6"/>
  <c r="R260" i="6" s="1"/>
  <c r="S260" i="6" s="1"/>
  <c r="T260" i="6" s="1"/>
  <c r="U259" i="6"/>
  <c r="Q259" i="6"/>
  <c r="R259" i="6" s="1"/>
  <c r="S259" i="6" s="1"/>
  <c r="T259" i="6" s="1"/>
  <c r="U258" i="6"/>
  <c r="Q258" i="6"/>
  <c r="R258" i="6" s="1"/>
  <c r="S258" i="6" s="1"/>
  <c r="T258" i="6" s="1"/>
  <c r="U257" i="6"/>
  <c r="Q257" i="6"/>
  <c r="R257" i="6" s="1"/>
  <c r="S257" i="6" s="1"/>
  <c r="T257" i="6" s="1"/>
  <c r="U256" i="6"/>
  <c r="Q256" i="6"/>
  <c r="R256" i="6" s="1"/>
  <c r="S256" i="6" s="1"/>
  <c r="T256" i="6" s="1"/>
  <c r="U255" i="6"/>
  <c r="Q255" i="6"/>
  <c r="R255" i="6" s="1"/>
  <c r="S255" i="6" s="1"/>
  <c r="T255" i="6" s="1"/>
  <c r="U254" i="6"/>
  <c r="Q254" i="6"/>
  <c r="R254" i="6" s="1"/>
  <c r="S254" i="6" s="1"/>
  <c r="T254" i="6" s="1"/>
  <c r="U253" i="6"/>
  <c r="Q253" i="6"/>
  <c r="R253" i="6" s="1"/>
  <c r="S253" i="6" s="1"/>
  <c r="T253" i="6" s="1"/>
  <c r="U252" i="6"/>
  <c r="Q252" i="6"/>
  <c r="R252" i="6" s="1"/>
  <c r="S252" i="6" s="1"/>
  <c r="T252" i="6" s="1"/>
  <c r="U251" i="6"/>
  <c r="Q251" i="6"/>
  <c r="R251" i="6" s="1"/>
  <c r="S251" i="6" s="1"/>
  <c r="T251" i="6" s="1"/>
  <c r="U250" i="6"/>
  <c r="Q250" i="6"/>
  <c r="R250" i="6" s="1"/>
  <c r="S250" i="6" s="1"/>
  <c r="T250" i="6" s="1"/>
  <c r="U249" i="6"/>
  <c r="Q249" i="6"/>
  <c r="R249" i="6" s="1"/>
  <c r="S249" i="6" s="1"/>
  <c r="T249" i="6" s="1"/>
  <c r="U248" i="6"/>
  <c r="Q248" i="6"/>
  <c r="R248" i="6" s="1"/>
  <c r="S248" i="6" s="1"/>
  <c r="T248" i="6" s="1"/>
  <c r="U247" i="6"/>
  <c r="Q247" i="6"/>
  <c r="R247" i="6" s="1"/>
  <c r="S247" i="6" s="1"/>
  <c r="T247" i="6" s="1"/>
  <c r="U246" i="6"/>
  <c r="Q246" i="6"/>
  <c r="R246" i="6" s="1"/>
  <c r="S246" i="6" s="1"/>
  <c r="T246" i="6" s="1"/>
  <c r="U245" i="6"/>
  <c r="Q245" i="6"/>
  <c r="R245" i="6" s="1"/>
  <c r="S245" i="6" s="1"/>
  <c r="T245" i="6" s="1"/>
  <c r="U244" i="6"/>
  <c r="Q244" i="6"/>
  <c r="R244" i="6" s="1"/>
  <c r="S244" i="6" s="1"/>
  <c r="T244" i="6" s="1"/>
  <c r="U243" i="6"/>
  <c r="Q243" i="6"/>
  <c r="R243" i="6" s="1"/>
  <c r="S243" i="6" s="1"/>
  <c r="T243" i="6" s="1"/>
  <c r="U242" i="6"/>
  <c r="Q242" i="6"/>
  <c r="R242" i="6" s="1"/>
  <c r="S242" i="6" s="1"/>
  <c r="T242" i="6" s="1"/>
  <c r="U241" i="6"/>
  <c r="Q241" i="6"/>
  <c r="R241" i="6" s="1"/>
  <c r="S241" i="6" s="1"/>
  <c r="T241" i="6" s="1"/>
  <c r="U240" i="6"/>
  <c r="Q240" i="6"/>
  <c r="R240" i="6" s="1"/>
  <c r="S240" i="6" s="1"/>
  <c r="T240" i="6" s="1"/>
  <c r="U239" i="6"/>
  <c r="Q239" i="6"/>
  <c r="R239" i="6" s="1"/>
  <c r="S239" i="6" s="1"/>
  <c r="T239" i="6" s="1"/>
  <c r="U238" i="6"/>
  <c r="Q238" i="6"/>
  <c r="R238" i="6" s="1"/>
  <c r="S238" i="6" s="1"/>
  <c r="T238" i="6" s="1"/>
  <c r="U237" i="6"/>
  <c r="Q237" i="6"/>
  <c r="R237" i="6" s="1"/>
  <c r="S237" i="6" s="1"/>
  <c r="T237" i="6" s="1"/>
  <c r="U236" i="6"/>
  <c r="Q236" i="6"/>
  <c r="R236" i="6" s="1"/>
  <c r="S236" i="6" s="1"/>
  <c r="T236" i="6" s="1"/>
  <c r="U235" i="6"/>
  <c r="Q235" i="6"/>
  <c r="R235" i="6" s="1"/>
  <c r="S235" i="6" s="1"/>
  <c r="T235" i="6" s="1"/>
  <c r="U234" i="6"/>
  <c r="Q234" i="6"/>
  <c r="R234" i="6" s="1"/>
  <c r="S234" i="6" s="1"/>
  <c r="T234" i="6" s="1"/>
  <c r="U233" i="6"/>
  <c r="Q233" i="6"/>
  <c r="R233" i="6" s="1"/>
  <c r="S233" i="6" s="1"/>
  <c r="T233" i="6" s="1"/>
  <c r="U232" i="6"/>
  <c r="Q232" i="6"/>
  <c r="R232" i="6" s="1"/>
  <c r="S232" i="6" s="1"/>
  <c r="T232" i="6" s="1"/>
  <c r="U231" i="6"/>
  <c r="Q231" i="6"/>
  <c r="R231" i="6" s="1"/>
  <c r="S231" i="6" s="1"/>
  <c r="T231" i="6" s="1"/>
  <c r="U230" i="6"/>
  <c r="Q230" i="6"/>
  <c r="R230" i="6" s="1"/>
  <c r="S230" i="6" s="1"/>
  <c r="T230" i="6" s="1"/>
  <c r="U229" i="6"/>
  <c r="Q229" i="6"/>
  <c r="R229" i="6" s="1"/>
  <c r="S229" i="6" s="1"/>
  <c r="T229" i="6" s="1"/>
  <c r="U228" i="6"/>
  <c r="Q228" i="6"/>
  <c r="R228" i="6" s="1"/>
  <c r="S228" i="6" s="1"/>
  <c r="T228" i="6" s="1"/>
  <c r="U227" i="6"/>
  <c r="Q227" i="6"/>
  <c r="R227" i="6" s="1"/>
  <c r="S227" i="6" s="1"/>
  <c r="T227" i="6" s="1"/>
  <c r="U226" i="6"/>
  <c r="Q226" i="6"/>
  <c r="R226" i="6" s="1"/>
  <c r="S226" i="6" s="1"/>
  <c r="T226" i="6" s="1"/>
  <c r="U225" i="6"/>
  <c r="Q225" i="6"/>
  <c r="R225" i="6" s="1"/>
  <c r="S225" i="6" s="1"/>
  <c r="T225" i="6" s="1"/>
  <c r="U224" i="6"/>
  <c r="Q224" i="6"/>
  <c r="R224" i="6" s="1"/>
  <c r="S224" i="6" s="1"/>
  <c r="T224" i="6" s="1"/>
  <c r="U223" i="6"/>
  <c r="Q223" i="6"/>
  <c r="R223" i="6" s="1"/>
  <c r="S223" i="6" s="1"/>
  <c r="T223" i="6" s="1"/>
  <c r="U222" i="6"/>
  <c r="Q222" i="6"/>
  <c r="R222" i="6" s="1"/>
  <c r="S222" i="6" s="1"/>
  <c r="T222" i="6" s="1"/>
  <c r="U221" i="6"/>
  <c r="Q221" i="6"/>
  <c r="R221" i="6" s="1"/>
  <c r="S221" i="6" s="1"/>
  <c r="T221" i="6" s="1"/>
  <c r="U220" i="6"/>
  <c r="Q220" i="6"/>
  <c r="R220" i="6" s="1"/>
  <c r="S220" i="6" s="1"/>
  <c r="T220" i="6" s="1"/>
  <c r="U219" i="6"/>
  <c r="Q219" i="6"/>
  <c r="R219" i="6" s="1"/>
  <c r="S219" i="6" s="1"/>
  <c r="T219" i="6" s="1"/>
  <c r="U218" i="6"/>
  <c r="Q218" i="6"/>
  <c r="R218" i="6" s="1"/>
  <c r="S218" i="6" s="1"/>
  <c r="T218" i="6" s="1"/>
  <c r="U217" i="6"/>
  <c r="Q217" i="6"/>
  <c r="R217" i="6" s="1"/>
  <c r="S217" i="6" s="1"/>
  <c r="T217" i="6" s="1"/>
  <c r="U216" i="6"/>
  <c r="Q216" i="6"/>
  <c r="R216" i="6" s="1"/>
  <c r="S216" i="6" s="1"/>
  <c r="T216" i="6" s="1"/>
  <c r="U215" i="6"/>
  <c r="Q215" i="6"/>
  <c r="R215" i="6" s="1"/>
  <c r="S215" i="6" s="1"/>
  <c r="T215" i="6" s="1"/>
  <c r="U214" i="6"/>
  <c r="Q214" i="6"/>
  <c r="R214" i="6" s="1"/>
  <c r="S214" i="6" s="1"/>
  <c r="T214" i="6" s="1"/>
  <c r="U213" i="6"/>
  <c r="Q213" i="6"/>
  <c r="R213" i="6" s="1"/>
  <c r="S213" i="6" s="1"/>
  <c r="T213" i="6" s="1"/>
  <c r="U212" i="6"/>
  <c r="Q212" i="6"/>
  <c r="R212" i="6" s="1"/>
  <c r="S212" i="6" s="1"/>
  <c r="T212" i="6" s="1"/>
  <c r="U211" i="6"/>
  <c r="Q211" i="6"/>
  <c r="R211" i="6" s="1"/>
  <c r="S211" i="6" s="1"/>
  <c r="T211" i="6" s="1"/>
  <c r="U210" i="6"/>
  <c r="Q210" i="6"/>
  <c r="R210" i="6" s="1"/>
  <c r="S210" i="6" s="1"/>
  <c r="T210" i="6" s="1"/>
  <c r="U209" i="6"/>
  <c r="Q209" i="6"/>
  <c r="R209" i="6" s="1"/>
  <c r="S209" i="6" s="1"/>
  <c r="T209" i="6" s="1"/>
  <c r="U208" i="6"/>
  <c r="Q208" i="6"/>
  <c r="R208" i="6" s="1"/>
  <c r="S208" i="6" s="1"/>
  <c r="T208" i="6" s="1"/>
  <c r="U207" i="6"/>
  <c r="Q207" i="6"/>
  <c r="R207" i="6" s="1"/>
  <c r="S207" i="6" s="1"/>
  <c r="T207" i="6" s="1"/>
  <c r="U206" i="6"/>
  <c r="Q206" i="6"/>
  <c r="R206" i="6" s="1"/>
  <c r="S206" i="6" s="1"/>
  <c r="T206" i="6" s="1"/>
  <c r="U205" i="6"/>
  <c r="Q205" i="6"/>
  <c r="R205" i="6" s="1"/>
  <c r="S205" i="6" s="1"/>
  <c r="T205" i="6" s="1"/>
  <c r="U204" i="6"/>
  <c r="Q204" i="6"/>
  <c r="R204" i="6" s="1"/>
  <c r="S204" i="6" s="1"/>
  <c r="T204" i="6" s="1"/>
  <c r="U203" i="6"/>
  <c r="Q203" i="6"/>
  <c r="R203" i="6" s="1"/>
  <c r="S203" i="6" s="1"/>
  <c r="T203" i="6" s="1"/>
  <c r="U202" i="6"/>
  <c r="Q202" i="6"/>
  <c r="R202" i="6" s="1"/>
  <c r="S202" i="6" s="1"/>
  <c r="T202" i="6" s="1"/>
  <c r="U201" i="6"/>
  <c r="Q201" i="6"/>
  <c r="R201" i="6" s="1"/>
  <c r="S201" i="6" s="1"/>
  <c r="T201" i="6" s="1"/>
  <c r="U200" i="6"/>
  <c r="Q200" i="6"/>
  <c r="R200" i="6" s="1"/>
  <c r="S200" i="6" s="1"/>
  <c r="T200" i="6" s="1"/>
  <c r="U199" i="6"/>
  <c r="Q199" i="6"/>
  <c r="R199" i="6" s="1"/>
  <c r="S199" i="6" s="1"/>
  <c r="T199" i="6" s="1"/>
  <c r="U198" i="6"/>
  <c r="Q198" i="6"/>
  <c r="R198" i="6" s="1"/>
  <c r="S198" i="6" s="1"/>
  <c r="T198" i="6" s="1"/>
  <c r="U197" i="6"/>
  <c r="Q197" i="6"/>
  <c r="R197" i="6" s="1"/>
  <c r="S197" i="6" s="1"/>
  <c r="T197" i="6" s="1"/>
  <c r="U196" i="6"/>
  <c r="Q196" i="6"/>
  <c r="R196" i="6" s="1"/>
  <c r="S196" i="6" s="1"/>
  <c r="T196" i="6" s="1"/>
  <c r="U195" i="6"/>
  <c r="Q195" i="6"/>
  <c r="R195" i="6" s="1"/>
  <c r="S195" i="6" s="1"/>
  <c r="T195" i="6" s="1"/>
  <c r="U194" i="6"/>
  <c r="Q194" i="6"/>
  <c r="R194" i="6" s="1"/>
  <c r="S194" i="6" s="1"/>
  <c r="T194" i="6" s="1"/>
  <c r="U193" i="6"/>
  <c r="Q193" i="6"/>
  <c r="R193" i="6" s="1"/>
  <c r="S193" i="6" s="1"/>
  <c r="T193" i="6" s="1"/>
  <c r="U192" i="6"/>
  <c r="Q192" i="6"/>
  <c r="R192" i="6" s="1"/>
  <c r="S192" i="6" s="1"/>
  <c r="T192" i="6" s="1"/>
  <c r="U191" i="6"/>
  <c r="Q191" i="6"/>
  <c r="R191" i="6" s="1"/>
  <c r="S191" i="6" s="1"/>
  <c r="T191" i="6" s="1"/>
  <c r="U190" i="6"/>
  <c r="Q190" i="6"/>
  <c r="R190" i="6" s="1"/>
  <c r="S190" i="6" s="1"/>
  <c r="T190" i="6" s="1"/>
  <c r="U189" i="6"/>
  <c r="Q189" i="6"/>
  <c r="R189" i="6" s="1"/>
  <c r="S189" i="6" s="1"/>
  <c r="T189" i="6" s="1"/>
  <c r="U188" i="6"/>
  <c r="Q188" i="6"/>
  <c r="R188" i="6" s="1"/>
  <c r="S188" i="6" s="1"/>
  <c r="T188" i="6" s="1"/>
  <c r="U187" i="6"/>
  <c r="Q187" i="6"/>
  <c r="R187" i="6" s="1"/>
  <c r="S187" i="6" s="1"/>
  <c r="T187" i="6" s="1"/>
  <c r="U186" i="6"/>
  <c r="Q186" i="6"/>
  <c r="R186" i="6" s="1"/>
  <c r="S186" i="6" s="1"/>
  <c r="T186" i="6" s="1"/>
  <c r="U185" i="6"/>
  <c r="Q185" i="6"/>
  <c r="R185" i="6" s="1"/>
  <c r="S185" i="6" s="1"/>
  <c r="T185" i="6" s="1"/>
  <c r="U184" i="6"/>
  <c r="Q184" i="6"/>
  <c r="R184" i="6" s="1"/>
  <c r="S184" i="6" s="1"/>
  <c r="T184" i="6" s="1"/>
  <c r="U183" i="6"/>
  <c r="Q183" i="6"/>
  <c r="R183" i="6" s="1"/>
  <c r="S183" i="6" s="1"/>
  <c r="T183" i="6" s="1"/>
  <c r="U182" i="6"/>
  <c r="Q182" i="6"/>
  <c r="R182" i="6" s="1"/>
  <c r="S182" i="6" s="1"/>
  <c r="T182" i="6" s="1"/>
  <c r="U181" i="6"/>
  <c r="Q181" i="6"/>
  <c r="R181" i="6" s="1"/>
  <c r="S181" i="6" s="1"/>
  <c r="T181" i="6" s="1"/>
  <c r="U180" i="6"/>
  <c r="Q180" i="6"/>
  <c r="R180" i="6" s="1"/>
  <c r="S180" i="6" s="1"/>
  <c r="T180" i="6" s="1"/>
  <c r="U179" i="6"/>
  <c r="Q179" i="6"/>
  <c r="R179" i="6" s="1"/>
  <c r="S179" i="6" s="1"/>
  <c r="T179" i="6" s="1"/>
  <c r="U178" i="6"/>
  <c r="Q178" i="6"/>
  <c r="R178" i="6" s="1"/>
  <c r="S178" i="6" s="1"/>
  <c r="T178" i="6" s="1"/>
  <c r="U177" i="6"/>
  <c r="Q177" i="6"/>
  <c r="R177" i="6" s="1"/>
  <c r="S177" i="6" s="1"/>
  <c r="T177" i="6" s="1"/>
  <c r="U176" i="6"/>
  <c r="Q176" i="6"/>
  <c r="R176" i="6" s="1"/>
  <c r="S176" i="6" s="1"/>
  <c r="T176" i="6" s="1"/>
  <c r="U175" i="6"/>
  <c r="Q175" i="6"/>
  <c r="R175" i="6" s="1"/>
  <c r="S175" i="6" s="1"/>
  <c r="T175" i="6" s="1"/>
  <c r="U174" i="6"/>
  <c r="Q174" i="6"/>
  <c r="R174" i="6" s="1"/>
  <c r="S174" i="6" s="1"/>
  <c r="T174" i="6" s="1"/>
  <c r="U173" i="6"/>
  <c r="Q173" i="6"/>
  <c r="R173" i="6" s="1"/>
  <c r="S173" i="6" s="1"/>
  <c r="T173" i="6" s="1"/>
  <c r="U172" i="6"/>
  <c r="Q172" i="6"/>
  <c r="R172" i="6" s="1"/>
  <c r="S172" i="6" s="1"/>
  <c r="T172" i="6" s="1"/>
  <c r="U171" i="6"/>
  <c r="Q171" i="6"/>
  <c r="R171" i="6" s="1"/>
  <c r="S171" i="6" s="1"/>
  <c r="T171" i="6" s="1"/>
  <c r="U170" i="6"/>
  <c r="Q170" i="6"/>
  <c r="R170" i="6" s="1"/>
  <c r="S170" i="6" s="1"/>
  <c r="T170" i="6" s="1"/>
  <c r="U169" i="6"/>
  <c r="Q169" i="6"/>
  <c r="R169" i="6" s="1"/>
  <c r="S169" i="6" s="1"/>
  <c r="T169" i="6" s="1"/>
  <c r="U168" i="6"/>
  <c r="Q168" i="6"/>
  <c r="R168" i="6" s="1"/>
  <c r="S168" i="6" s="1"/>
  <c r="T168" i="6" s="1"/>
  <c r="U167" i="6"/>
  <c r="Q167" i="6"/>
  <c r="R167" i="6" s="1"/>
  <c r="S167" i="6" s="1"/>
  <c r="T167" i="6" s="1"/>
  <c r="U166" i="6"/>
  <c r="Q166" i="6"/>
  <c r="R166" i="6" s="1"/>
  <c r="S166" i="6" s="1"/>
  <c r="T166" i="6" s="1"/>
  <c r="U165" i="6"/>
  <c r="Q165" i="6"/>
  <c r="R165" i="6" s="1"/>
  <c r="S165" i="6" s="1"/>
  <c r="T165" i="6" s="1"/>
  <c r="U164" i="6"/>
  <c r="Q164" i="6"/>
  <c r="R164" i="6" s="1"/>
  <c r="S164" i="6" s="1"/>
  <c r="T164" i="6" s="1"/>
  <c r="U163" i="6"/>
  <c r="Q163" i="6"/>
  <c r="R163" i="6" s="1"/>
  <c r="S163" i="6" s="1"/>
  <c r="T163" i="6" s="1"/>
  <c r="U162" i="6"/>
  <c r="Q162" i="6"/>
  <c r="R162" i="6" s="1"/>
  <c r="S162" i="6" s="1"/>
  <c r="T162" i="6" s="1"/>
  <c r="U161" i="6"/>
  <c r="Q161" i="6"/>
  <c r="R161" i="6" s="1"/>
  <c r="S161" i="6" s="1"/>
  <c r="T161" i="6" s="1"/>
  <c r="U160" i="6"/>
  <c r="Q160" i="6"/>
  <c r="R160" i="6" s="1"/>
  <c r="S160" i="6" s="1"/>
  <c r="T160" i="6" s="1"/>
  <c r="U159" i="6"/>
  <c r="Q159" i="6"/>
  <c r="R159" i="6" s="1"/>
  <c r="S159" i="6" s="1"/>
  <c r="T159" i="6" s="1"/>
  <c r="U158" i="6"/>
  <c r="Q158" i="6"/>
  <c r="R158" i="6" s="1"/>
  <c r="S158" i="6" s="1"/>
  <c r="T158" i="6" s="1"/>
  <c r="U157" i="6"/>
  <c r="Q157" i="6"/>
  <c r="R157" i="6" s="1"/>
  <c r="S157" i="6" s="1"/>
  <c r="T157" i="6" s="1"/>
  <c r="U156" i="6"/>
  <c r="Q156" i="6"/>
  <c r="R156" i="6" s="1"/>
  <c r="S156" i="6" s="1"/>
  <c r="T156" i="6" s="1"/>
  <c r="U155" i="6"/>
  <c r="Q155" i="6"/>
  <c r="R155" i="6" s="1"/>
  <c r="S155" i="6" s="1"/>
  <c r="T155" i="6" s="1"/>
  <c r="U154" i="6"/>
  <c r="Q154" i="6"/>
  <c r="R154" i="6" s="1"/>
  <c r="S154" i="6" s="1"/>
  <c r="T154" i="6" s="1"/>
  <c r="U153" i="6"/>
  <c r="Q153" i="6"/>
  <c r="R153" i="6" s="1"/>
  <c r="S153" i="6" s="1"/>
  <c r="T153" i="6" s="1"/>
  <c r="U152" i="6"/>
  <c r="Q152" i="6"/>
  <c r="R152" i="6" s="1"/>
  <c r="S152" i="6" s="1"/>
  <c r="T152" i="6" s="1"/>
  <c r="U151" i="6"/>
  <c r="Q151" i="6"/>
  <c r="R151" i="6" s="1"/>
  <c r="S151" i="6" s="1"/>
  <c r="T151" i="6" s="1"/>
  <c r="U150" i="6"/>
  <c r="Q150" i="6"/>
  <c r="R150" i="6" s="1"/>
  <c r="S150" i="6" s="1"/>
  <c r="T150" i="6" s="1"/>
  <c r="U149" i="6"/>
  <c r="Q149" i="6"/>
  <c r="R149" i="6" s="1"/>
  <c r="S149" i="6" s="1"/>
  <c r="T149" i="6" s="1"/>
  <c r="U148" i="6"/>
  <c r="Q148" i="6"/>
  <c r="R148" i="6" s="1"/>
  <c r="S148" i="6" s="1"/>
  <c r="T148" i="6" s="1"/>
  <c r="U147" i="6"/>
  <c r="Q147" i="6"/>
  <c r="R147" i="6" s="1"/>
  <c r="S147" i="6" s="1"/>
  <c r="T147" i="6" s="1"/>
  <c r="U146" i="6"/>
  <c r="Q146" i="6"/>
  <c r="R146" i="6" s="1"/>
  <c r="S146" i="6" s="1"/>
  <c r="T146" i="6" s="1"/>
  <c r="U145" i="6"/>
  <c r="Q145" i="6"/>
  <c r="R145" i="6" s="1"/>
  <c r="S145" i="6" s="1"/>
  <c r="T145" i="6" s="1"/>
  <c r="U144" i="6"/>
  <c r="Q144" i="6"/>
  <c r="R144" i="6" s="1"/>
  <c r="S144" i="6" s="1"/>
  <c r="T144" i="6" s="1"/>
  <c r="U143" i="6"/>
  <c r="Q143" i="6"/>
  <c r="R143" i="6" s="1"/>
  <c r="S143" i="6" s="1"/>
  <c r="T143" i="6" s="1"/>
  <c r="U142" i="6"/>
  <c r="Q142" i="6"/>
  <c r="R142" i="6" s="1"/>
  <c r="S142" i="6" s="1"/>
  <c r="T142" i="6" s="1"/>
  <c r="U141" i="6"/>
  <c r="Q141" i="6"/>
  <c r="R141" i="6" s="1"/>
  <c r="S141" i="6" s="1"/>
  <c r="T141" i="6" s="1"/>
  <c r="U140" i="6"/>
  <c r="Q140" i="6"/>
  <c r="R140" i="6" s="1"/>
  <c r="S140" i="6" s="1"/>
  <c r="T140" i="6" s="1"/>
  <c r="U139" i="6"/>
  <c r="Q139" i="6"/>
  <c r="R139" i="6" s="1"/>
  <c r="S139" i="6" s="1"/>
  <c r="T139" i="6" s="1"/>
  <c r="U138" i="6"/>
  <c r="Q138" i="6"/>
  <c r="R138" i="6" s="1"/>
  <c r="S138" i="6" s="1"/>
  <c r="T138" i="6" s="1"/>
  <c r="U137" i="6"/>
  <c r="Q137" i="6"/>
  <c r="R137" i="6" s="1"/>
  <c r="S137" i="6" s="1"/>
  <c r="T137" i="6" s="1"/>
  <c r="U136" i="6"/>
  <c r="Q136" i="6"/>
  <c r="R136" i="6" s="1"/>
  <c r="S136" i="6" s="1"/>
  <c r="T136" i="6" s="1"/>
  <c r="U135" i="6"/>
  <c r="Q135" i="6"/>
  <c r="R135" i="6" s="1"/>
  <c r="S135" i="6" s="1"/>
  <c r="T135" i="6" s="1"/>
  <c r="U134" i="6"/>
  <c r="Q134" i="6"/>
  <c r="R134" i="6" s="1"/>
  <c r="S134" i="6" s="1"/>
  <c r="T134" i="6" s="1"/>
  <c r="U133" i="6"/>
  <c r="Q133" i="6"/>
  <c r="R133" i="6" s="1"/>
  <c r="S133" i="6" s="1"/>
  <c r="T133" i="6" s="1"/>
  <c r="U132" i="6"/>
  <c r="Q132" i="6"/>
  <c r="R132" i="6" s="1"/>
  <c r="S132" i="6" s="1"/>
  <c r="T132" i="6" s="1"/>
  <c r="U131" i="6"/>
  <c r="Q131" i="6"/>
  <c r="R131" i="6" s="1"/>
  <c r="S131" i="6" s="1"/>
  <c r="T131" i="6" s="1"/>
  <c r="U130" i="6"/>
  <c r="Q130" i="6"/>
  <c r="R130" i="6" s="1"/>
  <c r="S130" i="6" s="1"/>
  <c r="T130" i="6" s="1"/>
  <c r="U129" i="6"/>
  <c r="Q129" i="6"/>
  <c r="R129" i="6" s="1"/>
  <c r="S129" i="6" s="1"/>
  <c r="T129" i="6" s="1"/>
  <c r="U128" i="6"/>
  <c r="Q128" i="6"/>
  <c r="R128" i="6" s="1"/>
  <c r="S128" i="6" s="1"/>
  <c r="T128" i="6" s="1"/>
  <c r="U127" i="6"/>
  <c r="Q127" i="6"/>
  <c r="R127" i="6" s="1"/>
  <c r="S127" i="6" s="1"/>
  <c r="T127" i="6" s="1"/>
  <c r="U126" i="6"/>
  <c r="Q126" i="6"/>
  <c r="R126" i="6" s="1"/>
  <c r="S126" i="6" s="1"/>
  <c r="T126" i="6" s="1"/>
  <c r="U125" i="6"/>
  <c r="Q125" i="6"/>
  <c r="R125" i="6" s="1"/>
  <c r="S125" i="6" s="1"/>
  <c r="T125" i="6" s="1"/>
  <c r="U124" i="6"/>
  <c r="Q124" i="6"/>
  <c r="R124" i="6" s="1"/>
  <c r="S124" i="6" s="1"/>
  <c r="T124" i="6" s="1"/>
  <c r="U123" i="6"/>
  <c r="Q123" i="6"/>
  <c r="R123" i="6" s="1"/>
  <c r="S123" i="6" s="1"/>
  <c r="T123" i="6" s="1"/>
  <c r="U122" i="6"/>
  <c r="Q122" i="6"/>
  <c r="R122" i="6" s="1"/>
  <c r="S122" i="6" s="1"/>
  <c r="T122" i="6" s="1"/>
  <c r="U121" i="6"/>
  <c r="Q121" i="6"/>
  <c r="R121" i="6" s="1"/>
  <c r="S121" i="6" s="1"/>
  <c r="T121" i="6" s="1"/>
  <c r="U120" i="6"/>
  <c r="Q120" i="6"/>
  <c r="R120" i="6" s="1"/>
  <c r="S120" i="6" s="1"/>
  <c r="T120" i="6" s="1"/>
  <c r="U119" i="6"/>
  <c r="Q119" i="6"/>
  <c r="R119" i="6" s="1"/>
  <c r="S119" i="6" s="1"/>
  <c r="T119" i="6" s="1"/>
  <c r="U118" i="6"/>
  <c r="Q118" i="6"/>
  <c r="R118" i="6" s="1"/>
  <c r="S118" i="6" s="1"/>
  <c r="T118" i="6" s="1"/>
  <c r="U117" i="6"/>
  <c r="Q117" i="6"/>
  <c r="R117" i="6" s="1"/>
  <c r="S117" i="6" s="1"/>
  <c r="T117" i="6" s="1"/>
  <c r="U116" i="6"/>
  <c r="Q116" i="6"/>
  <c r="R116" i="6" s="1"/>
  <c r="S116" i="6" s="1"/>
  <c r="T116" i="6" s="1"/>
  <c r="U115" i="6"/>
  <c r="Q115" i="6"/>
  <c r="R115" i="6" s="1"/>
  <c r="S115" i="6" s="1"/>
  <c r="T115" i="6" s="1"/>
  <c r="U114" i="6"/>
  <c r="Q114" i="6"/>
  <c r="R114" i="6" s="1"/>
  <c r="S114" i="6" s="1"/>
  <c r="T114" i="6" s="1"/>
  <c r="U113" i="6"/>
  <c r="Q113" i="6"/>
  <c r="R113" i="6" s="1"/>
  <c r="S113" i="6" s="1"/>
  <c r="T113" i="6" s="1"/>
  <c r="U112" i="6"/>
  <c r="Q112" i="6"/>
  <c r="R112" i="6" s="1"/>
  <c r="S112" i="6" s="1"/>
  <c r="T112" i="6" s="1"/>
  <c r="U111" i="6"/>
  <c r="Q111" i="6"/>
  <c r="R111" i="6" s="1"/>
  <c r="S111" i="6" s="1"/>
  <c r="T111" i="6" s="1"/>
  <c r="U110" i="6"/>
  <c r="Q110" i="6"/>
  <c r="R110" i="6" s="1"/>
  <c r="S110" i="6" s="1"/>
  <c r="T110" i="6" s="1"/>
  <c r="U109" i="6"/>
  <c r="Q109" i="6"/>
  <c r="R109" i="6" s="1"/>
  <c r="S109" i="6" s="1"/>
  <c r="T109" i="6" s="1"/>
  <c r="U108" i="6"/>
  <c r="Q108" i="6"/>
  <c r="R108" i="6" s="1"/>
  <c r="S108" i="6" s="1"/>
  <c r="T108" i="6" s="1"/>
  <c r="U107" i="6"/>
  <c r="Q107" i="6"/>
  <c r="R107" i="6" s="1"/>
  <c r="S107" i="6" s="1"/>
  <c r="T107" i="6" s="1"/>
  <c r="U106" i="6"/>
  <c r="Q106" i="6"/>
  <c r="R106" i="6" s="1"/>
  <c r="S106" i="6" s="1"/>
  <c r="T106" i="6" s="1"/>
  <c r="U105" i="6"/>
  <c r="Q105" i="6"/>
  <c r="R105" i="6" s="1"/>
  <c r="S105" i="6" s="1"/>
  <c r="T105" i="6" s="1"/>
  <c r="U104" i="6"/>
  <c r="Q104" i="6"/>
  <c r="R104" i="6" s="1"/>
  <c r="S104" i="6" s="1"/>
  <c r="T104" i="6" s="1"/>
  <c r="U103" i="6"/>
  <c r="Q103" i="6"/>
  <c r="R103" i="6" s="1"/>
  <c r="S103" i="6" s="1"/>
  <c r="T103" i="6" s="1"/>
  <c r="U102" i="6"/>
  <c r="Q102" i="6"/>
  <c r="R102" i="6" s="1"/>
  <c r="S102" i="6" s="1"/>
  <c r="T102" i="6" s="1"/>
  <c r="U101" i="6"/>
  <c r="Q101" i="6"/>
  <c r="R101" i="6" s="1"/>
  <c r="S101" i="6" s="1"/>
  <c r="T101" i="6" s="1"/>
  <c r="U100" i="6"/>
  <c r="Q100" i="6"/>
  <c r="R100" i="6" s="1"/>
  <c r="S100" i="6" s="1"/>
  <c r="T100" i="6" s="1"/>
  <c r="U99" i="6"/>
  <c r="Q99" i="6"/>
  <c r="R99" i="6" s="1"/>
  <c r="S99" i="6" s="1"/>
  <c r="T99" i="6" s="1"/>
  <c r="U98" i="6"/>
  <c r="Q98" i="6"/>
  <c r="R98" i="6" s="1"/>
  <c r="S98" i="6" s="1"/>
  <c r="T98" i="6" s="1"/>
  <c r="U97" i="6"/>
  <c r="Q97" i="6"/>
  <c r="R97" i="6" s="1"/>
  <c r="S97" i="6" s="1"/>
  <c r="T97" i="6" s="1"/>
  <c r="U96" i="6"/>
  <c r="Q96" i="6"/>
  <c r="R96" i="6" s="1"/>
  <c r="S96" i="6" s="1"/>
  <c r="T96" i="6" s="1"/>
  <c r="U95" i="6"/>
  <c r="Q95" i="6"/>
  <c r="R95" i="6" s="1"/>
  <c r="S95" i="6" s="1"/>
  <c r="T95" i="6" s="1"/>
  <c r="U94" i="6"/>
  <c r="Q94" i="6"/>
  <c r="R94" i="6" s="1"/>
  <c r="S94" i="6" s="1"/>
  <c r="T94" i="6" s="1"/>
  <c r="U93" i="6"/>
  <c r="Q93" i="6"/>
  <c r="R93" i="6" s="1"/>
  <c r="S93" i="6" s="1"/>
  <c r="T93" i="6" s="1"/>
  <c r="U92" i="6"/>
  <c r="Q92" i="6"/>
  <c r="R92" i="6" s="1"/>
  <c r="S92" i="6" s="1"/>
  <c r="T92" i="6" s="1"/>
  <c r="U91" i="6"/>
  <c r="Q91" i="6"/>
  <c r="R91" i="6" s="1"/>
  <c r="S91" i="6" s="1"/>
  <c r="T91" i="6" s="1"/>
  <c r="U90" i="6"/>
  <c r="Q90" i="6"/>
  <c r="R90" i="6" s="1"/>
  <c r="S90" i="6" s="1"/>
  <c r="T90" i="6" s="1"/>
  <c r="U89" i="6"/>
  <c r="Q89" i="6"/>
  <c r="R89" i="6" s="1"/>
  <c r="S89" i="6" s="1"/>
  <c r="T89" i="6" s="1"/>
  <c r="U88" i="6"/>
  <c r="Q88" i="6"/>
  <c r="R88" i="6" s="1"/>
  <c r="S88" i="6" s="1"/>
  <c r="T88" i="6" s="1"/>
  <c r="U87" i="6"/>
  <c r="Q87" i="6"/>
  <c r="R87" i="6" s="1"/>
  <c r="S87" i="6" s="1"/>
  <c r="T87" i="6" s="1"/>
  <c r="U86" i="6"/>
  <c r="Q86" i="6"/>
  <c r="R86" i="6" s="1"/>
  <c r="S86" i="6" s="1"/>
  <c r="T86" i="6" s="1"/>
  <c r="U85" i="6"/>
  <c r="Q85" i="6"/>
  <c r="R85" i="6" s="1"/>
  <c r="S85" i="6" s="1"/>
  <c r="T85" i="6" s="1"/>
  <c r="U84" i="6"/>
  <c r="Q84" i="6"/>
  <c r="R84" i="6" s="1"/>
  <c r="S84" i="6" s="1"/>
  <c r="T84" i="6" s="1"/>
  <c r="U83" i="6"/>
  <c r="Q83" i="6"/>
  <c r="R83" i="6" s="1"/>
  <c r="S83" i="6" s="1"/>
  <c r="T83" i="6" s="1"/>
  <c r="U82" i="6"/>
  <c r="Q82" i="6"/>
  <c r="R82" i="6" s="1"/>
  <c r="S82" i="6" s="1"/>
  <c r="T82" i="6" s="1"/>
  <c r="U81" i="6"/>
  <c r="Q81" i="6"/>
  <c r="R81" i="6" s="1"/>
  <c r="S81" i="6" s="1"/>
  <c r="T81" i="6" s="1"/>
  <c r="U80" i="6"/>
  <c r="Q80" i="6"/>
  <c r="R80" i="6" s="1"/>
  <c r="S80" i="6" s="1"/>
  <c r="T80" i="6" s="1"/>
  <c r="U79" i="6"/>
  <c r="Q79" i="6"/>
  <c r="R79" i="6" s="1"/>
  <c r="S79" i="6" s="1"/>
  <c r="T79" i="6" s="1"/>
  <c r="U78" i="6"/>
  <c r="Q78" i="6"/>
  <c r="R78" i="6" s="1"/>
  <c r="S78" i="6" s="1"/>
  <c r="T78" i="6" s="1"/>
  <c r="U77" i="6"/>
  <c r="Q77" i="6"/>
  <c r="R77" i="6" s="1"/>
  <c r="S77" i="6" s="1"/>
  <c r="T77" i="6" s="1"/>
  <c r="U76" i="6"/>
  <c r="Q76" i="6"/>
  <c r="R76" i="6" s="1"/>
  <c r="S76" i="6" s="1"/>
  <c r="T76" i="6" s="1"/>
  <c r="U75" i="6"/>
  <c r="Q75" i="6"/>
  <c r="R75" i="6" s="1"/>
  <c r="S75" i="6" s="1"/>
  <c r="T75" i="6" s="1"/>
  <c r="U74" i="6"/>
  <c r="Q74" i="6"/>
  <c r="R74" i="6" s="1"/>
  <c r="S74" i="6" s="1"/>
  <c r="T74" i="6" s="1"/>
  <c r="U73" i="6"/>
  <c r="Q73" i="6"/>
  <c r="R73" i="6" s="1"/>
  <c r="S73" i="6" s="1"/>
  <c r="T73" i="6" s="1"/>
  <c r="U72" i="6"/>
  <c r="Q72" i="6"/>
  <c r="R72" i="6" s="1"/>
  <c r="S72" i="6" s="1"/>
  <c r="T72" i="6" s="1"/>
  <c r="U71" i="6"/>
  <c r="Q71" i="6"/>
  <c r="R71" i="6" s="1"/>
  <c r="S71" i="6" s="1"/>
  <c r="T71" i="6" s="1"/>
  <c r="U70" i="6"/>
  <c r="Q70" i="6"/>
  <c r="R70" i="6" s="1"/>
  <c r="S70" i="6" s="1"/>
  <c r="T70" i="6" s="1"/>
  <c r="U69" i="6"/>
  <c r="Q69" i="6"/>
  <c r="R69" i="6" s="1"/>
  <c r="S69" i="6" s="1"/>
  <c r="T69" i="6" s="1"/>
  <c r="U68" i="6"/>
  <c r="Q68" i="6"/>
  <c r="R68" i="6" s="1"/>
  <c r="S68" i="6" s="1"/>
  <c r="T68" i="6" s="1"/>
  <c r="U67" i="6"/>
  <c r="Q67" i="6"/>
  <c r="R67" i="6" s="1"/>
  <c r="S67" i="6" s="1"/>
  <c r="T67" i="6" s="1"/>
  <c r="U66" i="6"/>
  <c r="Q66" i="6"/>
  <c r="R66" i="6" s="1"/>
  <c r="S66" i="6" s="1"/>
  <c r="T66" i="6" s="1"/>
  <c r="U65" i="6"/>
  <c r="Q65" i="6"/>
  <c r="R65" i="6" s="1"/>
  <c r="S65" i="6" s="1"/>
  <c r="T65" i="6" s="1"/>
  <c r="U64" i="6"/>
  <c r="Q64" i="6"/>
  <c r="R64" i="6" s="1"/>
  <c r="S64" i="6" s="1"/>
  <c r="T64" i="6" s="1"/>
  <c r="U63" i="6"/>
  <c r="Q63" i="6"/>
  <c r="R63" i="6" s="1"/>
  <c r="S63" i="6" s="1"/>
  <c r="T63" i="6" s="1"/>
  <c r="U62" i="6"/>
  <c r="Q62" i="6"/>
  <c r="R62" i="6" s="1"/>
  <c r="S62" i="6" s="1"/>
  <c r="T62" i="6" s="1"/>
  <c r="U61" i="6"/>
  <c r="Q61" i="6"/>
  <c r="R61" i="6" s="1"/>
  <c r="S61" i="6" s="1"/>
  <c r="T61" i="6" s="1"/>
  <c r="U60" i="6"/>
  <c r="Q60" i="6"/>
  <c r="R60" i="6" s="1"/>
  <c r="S60" i="6" s="1"/>
  <c r="T60" i="6" s="1"/>
  <c r="U59" i="6"/>
  <c r="Q59" i="6"/>
  <c r="R59" i="6" s="1"/>
  <c r="S59" i="6" s="1"/>
  <c r="T59" i="6" s="1"/>
  <c r="U58" i="6"/>
  <c r="Q58" i="6"/>
  <c r="R58" i="6" s="1"/>
  <c r="S58" i="6" s="1"/>
  <c r="T58" i="6" s="1"/>
  <c r="U57" i="6"/>
  <c r="Q57" i="6"/>
  <c r="R57" i="6" s="1"/>
  <c r="S57" i="6" s="1"/>
  <c r="T57" i="6" s="1"/>
  <c r="U56" i="6"/>
  <c r="Q56" i="6"/>
  <c r="R56" i="6" s="1"/>
  <c r="S56" i="6" s="1"/>
  <c r="T56" i="6" s="1"/>
  <c r="U55" i="6"/>
  <c r="Q55" i="6"/>
  <c r="R55" i="6" s="1"/>
  <c r="S55" i="6" s="1"/>
  <c r="T55" i="6" s="1"/>
  <c r="U54" i="6"/>
  <c r="Q54" i="6"/>
  <c r="R54" i="6" s="1"/>
  <c r="S54" i="6" s="1"/>
  <c r="T54" i="6" s="1"/>
  <c r="U53" i="6"/>
  <c r="Q53" i="6"/>
  <c r="R53" i="6" s="1"/>
  <c r="S53" i="6" s="1"/>
  <c r="T53" i="6" s="1"/>
  <c r="U52" i="6"/>
  <c r="Q52" i="6"/>
  <c r="R52" i="6" s="1"/>
  <c r="S52" i="6" s="1"/>
  <c r="T52" i="6" s="1"/>
  <c r="U51" i="6"/>
  <c r="Q51" i="6"/>
  <c r="R51" i="6" s="1"/>
  <c r="S51" i="6" s="1"/>
  <c r="T51" i="6" s="1"/>
  <c r="U50" i="6"/>
  <c r="Q50" i="6"/>
  <c r="R50" i="6" s="1"/>
  <c r="S50" i="6" s="1"/>
  <c r="T50" i="6" s="1"/>
  <c r="U49" i="6"/>
  <c r="Q49" i="6"/>
  <c r="R49" i="6" s="1"/>
  <c r="S49" i="6" s="1"/>
  <c r="T49" i="6" s="1"/>
  <c r="U48" i="6"/>
  <c r="Q48" i="6"/>
  <c r="R48" i="6" s="1"/>
  <c r="S48" i="6" s="1"/>
  <c r="T48" i="6" s="1"/>
  <c r="U47" i="6"/>
  <c r="Q47" i="6"/>
  <c r="R47" i="6" s="1"/>
  <c r="S47" i="6" s="1"/>
  <c r="T47" i="6" s="1"/>
  <c r="U46" i="6"/>
  <c r="Q46" i="6"/>
  <c r="R46" i="6" s="1"/>
  <c r="S46" i="6" s="1"/>
  <c r="T46" i="6" s="1"/>
  <c r="U45" i="6"/>
  <c r="Q45" i="6"/>
  <c r="R45" i="6" s="1"/>
  <c r="S45" i="6" s="1"/>
  <c r="T45" i="6" s="1"/>
  <c r="U44" i="6"/>
  <c r="Q44" i="6"/>
  <c r="R44" i="6" s="1"/>
  <c r="S44" i="6" s="1"/>
  <c r="T44" i="6" s="1"/>
  <c r="U43" i="6"/>
  <c r="Q43" i="6"/>
  <c r="R43" i="6" s="1"/>
  <c r="S43" i="6" s="1"/>
  <c r="T43" i="6" s="1"/>
  <c r="U42" i="6"/>
  <c r="Q42" i="6"/>
  <c r="R42" i="6" s="1"/>
  <c r="S42" i="6" s="1"/>
  <c r="T42" i="6" s="1"/>
  <c r="U41" i="6"/>
  <c r="Q41" i="6"/>
  <c r="R41" i="6" s="1"/>
  <c r="S41" i="6" s="1"/>
  <c r="T41" i="6" s="1"/>
  <c r="U40" i="6"/>
  <c r="Q40" i="6"/>
  <c r="R40" i="6" s="1"/>
  <c r="S40" i="6" s="1"/>
  <c r="T40" i="6" s="1"/>
  <c r="U39" i="6"/>
  <c r="Q39" i="6"/>
  <c r="R39" i="6" s="1"/>
  <c r="S39" i="6" s="1"/>
  <c r="T39" i="6" s="1"/>
  <c r="U38" i="6"/>
  <c r="Q38" i="6"/>
  <c r="R38" i="6" s="1"/>
  <c r="S38" i="6" s="1"/>
  <c r="T38" i="6" s="1"/>
  <c r="U37" i="6"/>
  <c r="Q37" i="6"/>
  <c r="R37" i="6" s="1"/>
  <c r="S37" i="6" s="1"/>
  <c r="T37" i="6" s="1"/>
  <c r="U36" i="6"/>
  <c r="Q36" i="6"/>
  <c r="R36" i="6" s="1"/>
  <c r="S36" i="6" s="1"/>
  <c r="T36" i="6" s="1"/>
  <c r="U35" i="6"/>
  <c r="Q35" i="6"/>
  <c r="R35" i="6" s="1"/>
  <c r="S35" i="6" s="1"/>
  <c r="T35" i="6" s="1"/>
  <c r="U34" i="6"/>
  <c r="Q34" i="6"/>
  <c r="R34" i="6" s="1"/>
  <c r="S34" i="6" s="1"/>
  <c r="T34" i="6" s="1"/>
  <c r="U33" i="6"/>
  <c r="Q33" i="6"/>
  <c r="R33" i="6" s="1"/>
  <c r="S33" i="6" s="1"/>
  <c r="T33" i="6" s="1"/>
  <c r="U32" i="6"/>
  <c r="Q32" i="6"/>
  <c r="R32" i="6" s="1"/>
  <c r="S32" i="6" s="1"/>
  <c r="T32" i="6" s="1"/>
  <c r="U31" i="6"/>
  <c r="Q31" i="6"/>
  <c r="R31" i="6" s="1"/>
  <c r="S31" i="6" s="1"/>
  <c r="T31" i="6" s="1"/>
  <c r="U30" i="6"/>
  <c r="Q30" i="6"/>
  <c r="R30" i="6" s="1"/>
  <c r="S30" i="6" s="1"/>
  <c r="T30" i="6" s="1"/>
  <c r="U29" i="6"/>
  <c r="Q29" i="6"/>
  <c r="R29" i="6" s="1"/>
  <c r="S29" i="6" s="1"/>
  <c r="T29" i="6" s="1"/>
  <c r="U28" i="6"/>
  <c r="Q28" i="6"/>
  <c r="R28" i="6" s="1"/>
  <c r="S28" i="6" s="1"/>
  <c r="T28" i="6" s="1"/>
  <c r="U27" i="6"/>
  <c r="Q27" i="6"/>
  <c r="R27" i="6" s="1"/>
  <c r="S27" i="6" s="1"/>
  <c r="T27" i="6" s="1"/>
  <c r="U26" i="6"/>
  <c r="Q26" i="6"/>
  <c r="R26" i="6" s="1"/>
  <c r="S26" i="6" s="1"/>
  <c r="T26" i="6" s="1"/>
  <c r="U25" i="6"/>
  <c r="Q25" i="6"/>
  <c r="R25" i="6" s="1"/>
  <c r="S25" i="6" s="1"/>
  <c r="T25" i="6" s="1"/>
  <c r="U24" i="6"/>
  <c r="Q24" i="6"/>
  <c r="R24" i="6" s="1"/>
  <c r="S24" i="6" s="1"/>
  <c r="T24" i="6" s="1"/>
  <c r="U23" i="6"/>
  <c r="Q23" i="6"/>
  <c r="R23" i="6" s="1"/>
  <c r="S23" i="6" s="1"/>
  <c r="T23" i="6" s="1"/>
  <c r="U22" i="6"/>
  <c r="Q22" i="6"/>
  <c r="R22" i="6" s="1"/>
  <c r="S22" i="6" s="1"/>
  <c r="T22" i="6" s="1"/>
  <c r="U21" i="6"/>
  <c r="Q21" i="6"/>
  <c r="R21" i="6" s="1"/>
  <c r="S21" i="6" s="1"/>
  <c r="T21" i="6" s="1"/>
  <c r="U20" i="6"/>
  <c r="Q20" i="6"/>
  <c r="R20" i="6" s="1"/>
  <c r="S20" i="6" s="1"/>
  <c r="T20" i="6" s="1"/>
  <c r="U19" i="6"/>
  <c r="Q19" i="6"/>
  <c r="R19" i="6" s="1"/>
  <c r="S19" i="6" s="1"/>
  <c r="T19" i="6" s="1"/>
  <c r="U18" i="6"/>
  <c r="Q18" i="6"/>
  <c r="R18" i="6" s="1"/>
  <c r="S18" i="6" s="1"/>
  <c r="T18" i="6" s="1"/>
  <c r="U17" i="6"/>
  <c r="Q17" i="6"/>
  <c r="R17" i="6" s="1"/>
  <c r="S17" i="6" s="1"/>
  <c r="T17" i="6" s="1"/>
  <c r="U16" i="6"/>
  <c r="Q16" i="6"/>
  <c r="R16" i="6" s="1"/>
  <c r="S16" i="6" s="1"/>
  <c r="T16" i="6" s="1"/>
  <c r="U15" i="6"/>
  <c r="Q15" i="6"/>
  <c r="R15" i="6" s="1"/>
  <c r="S15" i="6" s="1"/>
  <c r="T15" i="6" s="1"/>
  <c r="U14" i="6"/>
  <c r="Q14" i="6"/>
  <c r="R14" i="6" s="1"/>
  <c r="S14" i="6" s="1"/>
  <c r="T14" i="6" s="1"/>
  <c r="U13" i="6"/>
  <c r="Q13" i="6"/>
  <c r="R13" i="6" s="1"/>
  <c r="S13" i="6" s="1"/>
  <c r="T13" i="6" s="1"/>
  <c r="U12" i="6"/>
  <c r="Q12" i="6"/>
  <c r="R12" i="6" s="1"/>
  <c r="S12" i="6" s="1"/>
  <c r="T12" i="6" s="1"/>
  <c r="U11" i="6"/>
  <c r="Q11" i="6"/>
  <c r="R11" i="6" s="1"/>
  <c r="S11" i="6" s="1"/>
  <c r="T11" i="6" s="1"/>
  <c r="U10" i="6"/>
  <c r="Q10" i="6"/>
  <c r="R10" i="6" s="1"/>
  <c r="S10" i="6" s="1"/>
  <c r="T10" i="6" s="1"/>
  <c r="U9" i="6"/>
  <c r="Q9" i="6"/>
  <c r="R9" i="6" s="1"/>
  <c r="S9" i="6" s="1"/>
  <c r="T9" i="6" s="1"/>
  <c r="U8" i="6"/>
  <c r="Q8" i="6"/>
  <c r="R8" i="6" s="1"/>
  <c r="S8" i="6" s="1"/>
  <c r="T8" i="6" s="1"/>
  <c r="U7" i="6"/>
  <c r="Q7" i="6"/>
  <c r="R7" i="6" s="1"/>
  <c r="S7" i="6" s="1"/>
  <c r="T7" i="6" s="1"/>
  <c r="U6" i="6"/>
  <c r="Q6" i="6"/>
  <c r="R6" i="6" s="1"/>
  <c r="S6" i="6" s="1"/>
  <c r="T6" i="6" s="1"/>
  <c r="U5" i="6"/>
  <c r="Q5" i="6"/>
  <c r="R5" i="6" s="1"/>
  <c r="S5" i="6" s="1"/>
  <c r="T5" i="6" s="1"/>
  <c r="U4" i="6"/>
  <c r="Q4" i="6"/>
  <c r="R4" i="6" s="1"/>
  <c r="S4" i="6" s="1"/>
  <c r="T4" i="6" s="1"/>
  <c r="U3" i="6"/>
  <c r="Q3" i="6"/>
  <c r="R3" i="6" s="1"/>
  <c r="S3" i="6" s="1"/>
  <c r="T3" i="6" s="1"/>
  <c r="U2" i="6"/>
  <c r="Q2" i="6"/>
  <c r="R2" i="6" s="1"/>
  <c r="S2" i="6" s="1"/>
  <c r="T2" i="6"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<sst xmlns="http://schemas.openxmlformats.org/spreadsheetml/2006/main" count="173492" uniqueCount="15143">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</sst>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0" borderId="13" xfId="0" applyNumberFormat="1" applyFont="1" applyBorder="1" applyAlignment="1">
      <alignment horizontal="right"/>
    </xf>
    <xf numFmtId="1" fontId="1" fillId="0" borderId="13" xfId="0" applyNumberFormat="1" applyFont="1" applyBorder="1"/>
    <xf numFmtId="14" fontId="1" fillId="0" borderId="16" xfId="0" applyNumberFormat="1" applyFont="1" applyBorder="1" applyAlignment="1">
      <alignment horizontal="right"/>
    </xf>
    <xf numFmtId="14" fontId="0" fillId="0" borderId="0" xfId="0" applyNumberFormat="1" applyAlignment="1">
      <alignment horizontal="right"/>
    </xf>
    <xf numFmtId="2" fontId="1" fillId="0" borderId="13" xfId="0" applyNumberFormat="1" applyFont="1" applyBorder="1" applyAlignment="1">
      <alignment horizontal="right"/>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A976" workbookViewId="0">
      <selection activeCell="A12" sqref="A12:XFD12"/>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40" t="s">
        <v>54</v>
      </c>
      <c r="B1" s="40" t="s">
        <v>55</v>
      </c>
      <c r="C1" s="40" t="s">
        <v>56</v>
      </c>
      <c r="D1" s="40" t="s">
        <v>57</v>
      </c>
      <c r="E1" s="40" t="s">
        <v>58</v>
      </c>
      <c r="F1" s="40" t="s">
        <v>59</v>
      </c>
      <c r="G1" s="40" t="s">
        <v>60</v>
      </c>
      <c r="H1" s="40" t="s">
        <v>61</v>
      </c>
      <c r="I1" s="40" t="s">
        <v>62</v>
      </c>
      <c r="J1" s="40" t="s">
        <v>63</v>
      </c>
      <c r="K1" s="40" t="s">
        <v>64</v>
      </c>
      <c r="L1" s="40" t="s">
        <v>65</v>
      </c>
      <c r="M1" s="40" t="s">
        <v>66</v>
      </c>
      <c r="N1" s="40" t="s">
        <v>67</v>
      </c>
      <c r="O1" s="40" t="s">
        <v>68</v>
      </c>
      <c r="P1" s="40" t="s">
        <v>69</v>
      </c>
      <c r="Q1" s="39"/>
      <c r="R1" s="39"/>
      <c r="S1" s="39"/>
      <c r="T1" s="39"/>
      <c r="U1" s="39"/>
      <c r="V1" s="35" t="s">
        <v>70</v>
      </c>
      <c r="W1" s="35" t="s">
        <v>71</v>
      </c>
    </row>
    <row r="2" spans="1:23" ht="15.75" customHeight="1" x14ac:dyDescent="0.3">
      <c r="A2" s="41" t="s">
        <v>72</v>
      </c>
      <c r="B2" s="41" t="s">
        <v>73</v>
      </c>
      <c r="C2" s="41" t="s">
        <v>74</v>
      </c>
      <c r="D2" s="41" t="s">
        <v>75</v>
      </c>
      <c r="E2" s="41" t="s">
        <v>76</v>
      </c>
      <c r="F2" s="41" t="s">
        <v>77</v>
      </c>
      <c r="G2" s="41" t="s">
        <v>78</v>
      </c>
      <c r="H2" s="41" t="s">
        <v>79</v>
      </c>
      <c r="I2" s="41" t="s">
        <v>80</v>
      </c>
      <c r="J2" s="41" t="s">
        <v>81</v>
      </c>
      <c r="K2" s="42">
        <v>14</v>
      </c>
      <c r="L2" s="41" t="s">
        <v>82</v>
      </c>
      <c r="M2" s="41" t="s">
        <v>83</v>
      </c>
      <c r="N2" s="41" t="s">
        <v>84</v>
      </c>
      <c r="O2" s="41" t="s">
        <v>85</v>
      </c>
      <c r="P2" s="41" t="s">
        <v>86</v>
      </c>
      <c r="Q2" s="31">
        <f t="shared" ref="Q2:Q256" ca="1" si="0">RANDBETWEEN(40,110)/100</f>
        <v>0.71</v>
      </c>
      <c r="R2" s="31">
        <f t="shared" ref="R2:R65" ca="1" si="1">Q2*(IF(J2="Yes",1.25,1))</f>
        <v>0.88749999999999996</v>
      </c>
      <c r="S2" s="31">
        <f t="shared" ref="S2:S65" ca="1" si="2">R2*(IF(OR(VALUE(P2)&gt;8,VALUE(D2)&gt;80),1.25,1))</f>
        <v>1.109375</v>
      </c>
      <c r="T2" s="31">
        <f t="shared" ref="T2:T65" ca="1" si="3">S2*(IF(H2="Mass Customer",0.85,1))</f>
        <v>0.94296875000000002</v>
      </c>
      <c r="U2" s="31">
        <f>RANK(W2,W1:W1001,0)</f>
        <v>1</v>
      </c>
      <c r="V2" s="31">
        <v>1</v>
      </c>
      <c r="W2" s="31">
        <v>1.71875</v>
      </c>
    </row>
    <row r="3" spans="1:23" ht="15.75" customHeight="1" x14ac:dyDescent="0.3">
      <c r="A3" s="41" t="s">
        <v>87</v>
      </c>
      <c r="B3" s="41" t="s">
        <v>88</v>
      </c>
      <c r="C3" s="41" t="s">
        <v>74</v>
      </c>
      <c r="D3" s="41" t="s">
        <v>89</v>
      </c>
      <c r="E3" s="41" t="s">
        <v>90</v>
      </c>
      <c r="F3" s="41" t="s">
        <v>91</v>
      </c>
      <c r="G3" s="41" t="s">
        <v>92</v>
      </c>
      <c r="H3" s="41" t="s">
        <v>79</v>
      </c>
      <c r="I3" s="41" t="s">
        <v>80</v>
      </c>
      <c r="J3" s="41" t="s">
        <v>93</v>
      </c>
      <c r="K3" s="42">
        <v>16</v>
      </c>
      <c r="L3" s="41" t="s">
        <v>94</v>
      </c>
      <c r="M3" s="41" t="s">
        <v>95</v>
      </c>
      <c r="N3" s="41" t="s">
        <v>96</v>
      </c>
      <c r="O3" s="41" t="s">
        <v>85</v>
      </c>
      <c r="P3" s="41" t="s">
        <v>97</v>
      </c>
      <c r="Q3" s="31">
        <f t="shared" ca="1" si="0"/>
        <v>0.62</v>
      </c>
      <c r="R3" s="31">
        <f t="shared" ca="1" si="1"/>
        <v>0.62</v>
      </c>
      <c r="S3" s="31">
        <f t="shared" ca="1" si="2"/>
        <v>0.77500000000000002</v>
      </c>
      <c r="T3" s="31">
        <f t="shared" ca="1" si="3"/>
        <v>0.65874999999999995</v>
      </c>
      <c r="U3" s="31">
        <f>RANK(W3,W1:W1001,0)</f>
        <v>1</v>
      </c>
      <c r="V3" s="31">
        <v>1</v>
      </c>
      <c r="W3" s="31">
        <v>1.71875</v>
      </c>
    </row>
    <row r="4" spans="1:23" ht="15.75" customHeight="1" x14ac:dyDescent="0.3">
      <c r="A4" s="41" t="s">
        <v>98</v>
      </c>
      <c r="B4" s="41" t="s">
        <v>99</v>
      </c>
      <c r="C4" s="41" t="s">
        <v>100</v>
      </c>
      <c r="D4" s="41" t="s">
        <v>101</v>
      </c>
      <c r="E4" s="43">
        <v>27269</v>
      </c>
      <c r="F4" s="41" t="s">
        <v>102</v>
      </c>
      <c r="G4" s="41" t="s">
        <v>103</v>
      </c>
      <c r="H4" s="41" t="s">
        <v>104</v>
      </c>
      <c r="I4" s="41" t="s">
        <v>80</v>
      </c>
      <c r="J4" s="41" t="s">
        <v>93</v>
      </c>
      <c r="K4" s="42">
        <v>10</v>
      </c>
      <c r="L4" s="41" t="s">
        <v>105</v>
      </c>
      <c r="M4" s="41" t="s">
        <v>106</v>
      </c>
      <c r="N4" s="41" t="s">
        <v>107</v>
      </c>
      <c r="O4" s="41" t="s">
        <v>85</v>
      </c>
      <c r="P4" s="41" t="s">
        <v>108</v>
      </c>
      <c r="Q4" s="31">
        <f t="shared" ca="1" si="0"/>
        <v>0.72</v>
      </c>
      <c r="R4" s="31">
        <f t="shared" ca="1" si="1"/>
        <v>0.72</v>
      </c>
      <c r="S4" s="31">
        <f t="shared" ca="1" si="2"/>
        <v>0.72</v>
      </c>
      <c r="T4" s="31">
        <f t="shared" ca="1" si="3"/>
        <v>0.72</v>
      </c>
      <c r="U4" s="31">
        <f>RANK(W4,W1:W1001,0)</f>
        <v>1</v>
      </c>
      <c r="V4" s="31">
        <v>1</v>
      </c>
      <c r="W4" s="31">
        <v>1.71875</v>
      </c>
    </row>
    <row r="5" spans="1:23" ht="15.75" customHeight="1" x14ac:dyDescent="0.3">
      <c r="A5" s="41" t="s">
        <v>109</v>
      </c>
      <c r="B5" s="41" t="s">
        <v>110</v>
      </c>
      <c r="C5" s="41" t="s">
        <v>100</v>
      </c>
      <c r="D5" s="41" t="s">
        <v>111</v>
      </c>
      <c r="E5" s="41" t="s">
        <v>112</v>
      </c>
      <c r="F5" s="41" t="s">
        <v>113</v>
      </c>
      <c r="G5" s="41" t="s">
        <v>78</v>
      </c>
      <c r="H5" s="41" t="s">
        <v>104</v>
      </c>
      <c r="I5" s="41" t="s">
        <v>80</v>
      </c>
      <c r="J5" s="41" t="s">
        <v>81</v>
      </c>
      <c r="K5" s="42">
        <v>5</v>
      </c>
      <c r="L5" s="41" t="s">
        <v>114</v>
      </c>
      <c r="M5" s="41" t="s">
        <v>115</v>
      </c>
      <c r="N5" s="41" t="s">
        <v>84</v>
      </c>
      <c r="O5" s="41" t="s">
        <v>85</v>
      </c>
      <c r="P5" s="41" t="s">
        <v>116</v>
      </c>
      <c r="Q5" s="31">
        <f t="shared" ca="1" si="0"/>
        <v>0.8</v>
      </c>
      <c r="R5" s="31">
        <f t="shared" ca="1" si="1"/>
        <v>1</v>
      </c>
      <c r="S5" s="31">
        <f t="shared" ca="1" si="2"/>
        <v>1</v>
      </c>
      <c r="T5" s="31">
        <f t="shared" ca="1" si="3"/>
        <v>1</v>
      </c>
      <c r="U5" s="31">
        <f>RANK(W5,W1:W1001,0)</f>
        <v>4</v>
      </c>
      <c r="V5" s="31">
        <v>4</v>
      </c>
      <c r="W5" s="31">
        <v>1.703125</v>
      </c>
    </row>
    <row r="6" spans="1:23" ht="15.75" customHeight="1" x14ac:dyDescent="0.3">
      <c r="A6" s="41" t="s">
        <v>117</v>
      </c>
      <c r="B6" s="41" t="s">
        <v>118</v>
      </c>
      <c r="C6" s="41" t="s">
        <v>100</v>
      </c>
      <c r="D6" s="41" t="s">
        <v>119</v>
      </c>
      <c r="E6" s="41" t="s">
        <v>120</v>
      </c>
      <c r="F6" s="41" t="s">
        <v>121</v>
      </c>
      <c r="G6" s="41" t="s">
        <v>103</v>
      </c>
      <c r="H6" s="41" t="s">
        <v>104</v>
      </c>
      <c r="I6" s="41" t="s">
        <v>80</v>
      </c>
      <c r="J6" s="41" t="s">
        <v>93</v>
      </c>
      <c r="K6" s="42">
        <v>19</v>
      </c>
      <c r="L6" s="41" t="s">
        <v>122</v>
      </c>
      <c r="M6" s="41" t="s">
        <v>123</v>
      </c>
      <c r="N6" s="41" t="s">
        <v>96</v>
      </c>
      <c r="O6" s="41" t="s">
        <v>85</v>
      </c>
      <c r="P6" s="41" t="s">
        <v>124</v>
      </c>
      <c r="Q6" s="31">
        <f t="shared" ca="1" si="0"/>
        <v>0.5</v>
      </c>
      <c r="R6" s="31">
        <f t="shared" ca="1" si="1"/>
        <v>0.5</v>
      </c>
      <c r="S6" s="31">
        <f t="shared" ca="1" si="2"/>
        <v>0.625</v>
      </c>
      <c r="T6" s="31">
        <f t="shared" ca="1" si="3"/>
        <v>0.625</v>
      </c>
      <c r="U6" s="31">
        <f>RANK(W6,W1:W1001,0)</f>
        <v>4</v>
      </c>
      <c r="V6" s="31">
        <v>4</v>
      </c>
      <c r="W6" s="31">
        <v>1.703125</v>
      </c>
    </row>
    <row r="7" spans="1:23" ht="15.75" customHeight="1" x14ac:dyDescent="0.3">
      <c r="A7" s="41" t="s">
        <v>125</v>
      </c>
      <c r="B7" s="41" t="s">
        <v>126</v>
      </c>
      <c r="C7" s="41" t="s">
        <v>100</v>
      </c>
      <c r="D7" s="41" t="s">
        <v>127</v>
      </c>
      <c r="E7" s="41" t="s">
        <v>128</v>
      </c>
      <c r="F7" s="41" t="s">
        <v>129</v>
      </c>
      <c r="G7" s="41" t="s">
        <v>130</v>
      </c>
      <c r="H7" s="41" t="s">
        <v>131</v>
      </c>
      <c r="I7" s="41" t="s">
        <v>80</v>
      </c>
      <c r="J7" s="41" t="s">
        <v>81</v>
      </c>
      <c r="K7" s="42">
        <v>22</v>
      </c>
      <c r="L7" s="41" t="s">
        <v>132</v>
      </c>
      <c r="M7" s="41" t="s">
        <v>133</v>
      </c>
      <c r="N7" s="41" t="s">
        <v>84</v>
      </c>
      <c r="O7" s="41" t="s">
        <v>85</v>
      </c>
      <c r="P7" s="41" t="s">
        <v>134</v>
      </c>
      <c r="Q7" s="31">
        <f t="shared" ca="1" si="0"/>
        <v>0.82</v>
      </c>
      <c r="R7" s="31">
        <f t="shared" ca="1" si="1"/>
        <v>1.0249999999999999</v>
      </c>
      <c r="S7" s="31">
        <f t="shared" ca="1" si="2"/>
        <v>1.0249999999999999</v>
      </c>
      <c r="T7" s="31">
        <f t="shared" ca="1" si="3"/>
        <v>1.0249999999999999</v>
      </c>
      <c r="U7" s="31">
        <f>RANK(W7,W1:W1001,0)</f>
        <v>6</v>
      </c>
      <c r="V7" s="31">
        <v>6</v>
      </c>
      <c r="W7" s="31">
        <v>1.671875</v>
      </c>
    </row>
    <row r="8" spans="1:23" ht="15.75" customHeight="1" x14ac:dyDescent="0.3">
      <c r="A8" s="41" t="s">
        <v>135</v>
      </c>
      <c r="B8" s="41" t="s">
        <v>136</v>
      </c>
      <c r="C8" s="41" t="s">
        <v>74</v>
      </c>
      <c r="D8" s="41" t="s">
        <v>137</v>
      </c>
      <c r="E8" s="41" t="s">
        <v>138</v>
      </c>
      <c r="F8" s="41" t="s">
        <v>139</v>
      </c>
      <c r="G8" s="41" t="s">
        <v>103</v>
      </c>
      <c r="H8" s="41" t="s">
        <v>79</v>
      </c>
      <c r="I8" s="41" t="s">
        <v>80</v>
      </c>
      <c r="J8" s="41" t="s">
        <v>93</v>
      </c>
      <c r="K8" s="42">
        <v>8</v>
      </c>
      <c r="L8" s="41" t="s">
        <v>140</v>
      </c>
      <c r="M8" s="41" t="s">
        <v>141</v>
      </c>
      <c r="N8" s="41" t="s">
        <v>96</v>
      </c>
      <c r="O8" s="41" t="s">
        <v>85</v>
      </c>
      <c r="P8" s="41" t="s">
        <v>134</v>
      </c>
      <c r="Q8" s="31">
        <f t="shared" ca="1" si="0"/>
        <v>0.43</v>
      </c>
      <c r="R8" s="31">
        <f t="shared" ca="1" si="1"/>
        <v>0.43</v>
      </c>
      <c r="S8" s="31">
        <f t="shared" ca="1" si="2"/>
        <v>0.43</v>
      </c>
      <c r="T8" s="31">
        <f t="shared" ca="1" si="3"/>
        <v>0.36549999999999999</v>
      </c>
      <c r="U8" s="31">
        <f>RANK(W8,W1:W1001,0)</f>
        <v>6</v>
      </c>
      <c r="V8" s="31">
        <v>6</v>
      </c>
      <c r="W8" s="31">
        <v>1.671875</v>
      </c>
    </row>
    <row r="9" spans="1:23" ht="15.75" customHeight="1" x14ac:dyDescent="0.3">
      <c r="A9" s="41" t="s">
        <v>142</v>
      </c>
      <c r="B9" s="41" t="s">
        <v>143</v>
      </c>
      <c r="C9" s="41" t="s">
        <v>100</v>
      </c>
      <c r="D9" s="41" t="s">
        <v>144</v>
      </c>
      <c r="E9" s="41" t="s">
        <v>145</v>
      </c>
      <c r="F9" s="41" t="s">
        <v>146</v>
      </c>
      <c r="G9" s="41" t="s">
        <v>147</v>
      </c>
      <c r="H9" s="41" t="s">
        <v>79</v>
      </c>
      <c r="I9" s="41" t="s">
        <v>80</v>
      </c>
      <c r="J9" s="41" t="s">
        <v>81</v>
      </c>
      <c r="K9" s="42">
        <v>10</v>
      </c>
      <c r="L9" s="41" t="s">
        <v>148</v>
      </c>
      <c r="M9" s="41" t="s">
        <v>115</v>
      </c>
      <c r="N9" s="41" t="s">
        <v>84</v>
      </c>
      <c r="O9" s="41" t="s">
        <v>85</v>
      </c>
      <c r="P9" s="41" t="s">
        <v>108</v>
      </c>
      <c r="Q9" s="31">
        <f t="shared" ca="1" si="0"/>
        <v>0.4</v>
      </c>
      <c r="R9" s="31">
        <f t="shared" ca="1" si="1"/>
        <v>0.5</v>
      </c>
      <c r="S9" s="31">
        <f t="shared" ca="1" si="2"/>
        <v>0.5</v>
      </c>
      <c r="T9" s="31">
        <f t="shared" ca="1" si="3"/>
        <v>0.42499999999999999</v>
      </c>
      <c r="U9" s="31">
        <f>RANK(W9,W1:W1001,0)</f>
        <v>8</v>
      </c>
      <c r="V9" s="31">
        <v>8</v>
      </c>
      <c r="W9" s="31">
        <v>1.65625</v>
      </c>
    </row>
    <row r="10" spans="1:23" ht="15.75" customHeight="1" x14ac:dyDescent="0.3">
      <c r="A10" s="41" t="s">
        <v>149</v>
      </c>
      <c r="B10" s="41" t="s">
        <v>150</v>
      </c>
      <c r="C10" s="41" t="s">
        <v>74</v>
      </c>
      <c r="D10" s="41" t="s">
        <v>151</v>
      </c>
      <c r="E10" s="41" t="s">
        <v>152</v>
      </c>
      <c r="F10" s="41" t="s">
        <v>153</v>
      </c>
      <c r="G10" s="41" t="s">
        <v>78</v>
      </c>
      <c r="H10" s="41" t="s">
        <v>79</v>
      </c>
      <c r="I10" s="41" t="s">
        <v>80</v>
      </c>
      <c r="J10" s="41" t="s">
        <v>81</v>
      </c>
      <c r="K10" s="42">
        <v>5</v>
      </c>
      <c r="L10" s="41" t="s">
        <v>154</v>
      </c>
      <c r="M10" s="41" t="s">
        <v>155</v>
      </c>
      <c r="N10" s="41" t="s">
        <v>96</v>
      </c>
      <c r="O10" s="41" t="s">
        <v>85</v>
      </c>
      <c r="P10" s="41" t="s">
        <v>101</v>
      </c>
      <c r="Q10" s="31">
        <f t="shared" ca="1" si="0"/>
        <v>0.83</v>
      </c>
      <c r="R10" s="31">
        <f t="shared" ca="1" si="1"/>
        <v>1.0374999999999999</v>
      </c>
      <c r="S10" s="31">
        <f t="shared" ca="1" si="2"/>
        <v>1.2968749999999998</v>
      </c>
      <c r="T10" s="31">
        <f t="shared" ca="1" si="3"/>
        <v>1.1023437499999997</v>
      </c>
      <c r="U10" s="31">
        <f>RANK(W10,W1:W1001,0)</f>
        <v>8</v>
      </c>
      <c r="V10" s="31">
        <v>8</v>
      </c>
      <c r="W10" s="31">
        <v>1.65625</v>
      </c>
    </row>
    <row r="11" spans="1:23" ht="15.75" customHeight="1" x14ac:dyDescent="0.3">
      <c r="A11" s="41" t="s">
        <v>156</v>
      </c>
      <c r="B11" s="41" t="s">
        <v>157</v>
      </c>
      <c r="C11" s="41" t="s">
        <v>74</v>
      </c>
      <c r="D11" s="41" t="s">
        <v>158</v>
      </c>
      <c r="E11" s="41" t="s">
        <v>159</v>
      </c>
      <c r="F11" s="41" t="s">
        <v>160</v>
      </c>
      <c r="G11" s="41" t="s">
        <v>161</v>
      </c>
      <c r="H11" s="41" t="s">
        <v>79</v>
      </c>
      <c r="I11" s="41" t="s">
        <v>80</v>
      </c>
      <c r="J11" s="41" t="s">
        <v>81</v>
      </c>
      <c r="K11" s="42">
        <v>17</v>
      </c>
      <c r="L11" s="41" t="s">
        <v>162</v>
      </c>
      <c r="M11" s="41" t="s">
        <v>163</v>
      </c>
      <c r="N11" s="41" t="s">
        <v>84</v>
      </c>
      <c r="O11" s="41" t="s">
        <v>85</v>
      </c>
      <c r="P11" s="41" t="s">
        <v>108</v>
      </c>
      <c r="Q11" s="31">
        <f t="shared" ca="1" si="0"/>
        <v>0.46</v>
      </c>
      <c r="R11" s="31">
        <f t="shared" ca="1" si="1"/>
        <v>0.57500000000000007</v>
      </c>
      <c r="S11" s="31">
        <f t="shared" ca="1" si="2"/>
        <v>0.57500000000000007</v>
      </c>
      <c r="T11" s="31">
        <f t="shared" ca="1" si="3"/>
        <v>0.48875000000000002</v>
      </c>
      <c r="U11" s="31">
        <f>RANK(W11,W1:W1001,0)</f>
        <v>10</v>
      </c>
      <c r="V11" s="31">
        <v>10</v>
      </c>
      <c r="W11" s="31">
        <v>1.640625</v>
      </c>
    </row>
    <row r="12" spans="1:23" ht="15.75" customHeight="1" x14ac:dyDescent="0.3">
      <c r="A12" s="41" t="s">
        <v>164</v>
      </c>
      <c r="B12" s="41" t="s">
        <v>165</v>
      </c>
      <c r="C12" s="41" t="s">
        <v>74</v>
      </c>
      <c r="D12" s="41" t="s">
        <v>166</v>
      </c>
      <c r="E12" s="41" t="s">
        <v>167</v>
      </c>
      <c r="F12" s="41" t="s">
        <v>168</v>
      </c>
      <c r="G12" s="41" t="s">
        <v>147</v>
      </c>
      <c r="H12" s="41" t="s">
        <v>131</v>
      </c>
      <c r="I12" s="41" t="s">
        <v>80</v>
      </c>
      <c r="J12" s="41" t="s">
        <v>93</v>
      </c>
      <c r="K12" s="42">
        <v>3</v>
      </c>
      <c r="L12" s="41" t="s">
        <v>169</v>
      </c>
      <c r="M12" s="41" t="s">
        <v>170</v>
      </c>
      <c r="N12" s="41" t="s">
        <v>84</v>
      </c>
      <c r="O12" s="41" t="s">
        <v>85</v>
      </c>
      <c r="P12" s="41" t="s">
        <v>86</v>
      </c>
      <c r="Q12" s="31">
        <f t="shared" ca="1" si="0"/>
        <v>0.65</v>
      </c>
      <c r="R12" s="31">
        <f t="shared" ca="1" si="1"/>
        <v>0.65</v>
      </c>
      <c r="S12" s="31">
        <f t="shared" ca="1" si="2"/>
        <v>0.8125</v>
      </c>
      <c r="T12" s="31">
        <f t="shared" ca="1" si="3"/>
        <v>0.8125</v>
      </c>
      <c r="U12" s="31">
        <f>RANK(W12,W1:W1001,0)</f>
        <v>10</v>
      </c>
      <c r="V12" s="31">
        <v>10</v>
      </c>
      <c r="W12" s="31">
        <v>1.640625</v>
      </c>
    </row>
    <row r="13" spans="1:23" ht="15.75" customHeight="1" x14ac:dyDescent="0.3">
      <c r="A13" s="41" t="s">
        <v>171</v>
      </c>
      <c r="B13" s="41" t="s">
        <v>172</v>
      </c>
      <c r="C13" s="41" t="s">
        <v>74</v>
      </c>
      <c r="D13" s="41" t="s">
        <v>173</v>
      </c>
      <c r="E13" s="41" t="s">
        <v>174</v>
      </c>
      <c r="F13" s="41" t="s">
        <v>175</v>
      </c>
      <c r="G13" s="41" t="s">
        <v>78</v>
      </c>
      <c r="H13" s="41" t="s">
        <v>79</v>
      </c>
      <c r="I13" s="41" t="s">
        <v>80</v>
      </c>
      <c r="J13" s="41" t="s">
        <v>93</v>
      </c>
      <c r="K13" s="42">
        <v>10</v>
      </c>
      <c r="L13" s="41" t="s">
        <v>176</v>
      </c>
      <c r="M13" s="41" t="s">
        <v>177</v>
      </c>
      <c r="N13" s="41" t="s">
        <v>107</v>
      </c>
      <c r="O13" s="41" t="s">
        <v>85</v>
      </c>
      <c r="P13" s="41" t="s">
        <v>178</v>
      </c>
      <c r="Q13" s="31">
        <f t="shared" ca="1" si="0"/>
        <v>0.43</v>
      </c>
      <c r="R13" s="31">
        <f t="shared" ca="1" si="1"/>
        <v>0.43</v>
      </c>
      <c r="S13" s="31">
        <f t="shared" ca="1" si="2"/>
        <v>0.43</v>
      </c>
      <c r="T13" s="31">
        <f t="shared" ca="1" si="3"/>
        <v>0.36549999999999999</v>
      </c>
      <c r="U13" s="31">
        <f>RANK(W13,W1:W1001,0)</f>
        <v>12</v>
      </c>
      <c r="V13" s="31">
        <v>12</v>
      </c>
      <c r="W13" s="31">
        <v>1.625</v>
      </c>
    </row>
    <row r="14" spans="1:23" ht="15.75" customHeight="1" x14ac:dyDescent="0.3">
      <c r="A14" s="41" t="s">
        <v>179</v>
      </c>
      <c r="B14" s="44"/>
      <c r="C14" s="41" t="s">
        <v>74</v>
      </c>
      <c r="D14" s="41" t="s">
        <v>180</v>
      </c>
      <c r="E14" s="41" t="s">
        <v>181</v>
      </c>
      <c r="F14" s="41" t="s">
        <v>182</v>
      </c>
      <c r="G14" s="41" t="s">
        <v>183</v>
      </c>
      <c r="H14" s="41" t="s">
        <v>79</v>
      </c>
      <c r="I14" s="41" t="s">
        <v>80</v>
      </c>
      <c r="J14" s="41" t="s">
        <v>93</v>
      </c>
      <c r="K14" s="42">
        <v>9</v>
      </c>
      <c r="L14" s="41" t="s">
        <v>184</v>
      </c>
      <c r="M14" s="41" t="s">
        <v>185</v>
      </c>
      <c r="N14" s="41" t="s">
        <v>96</v>
      </c>
      <c r="O14" s="41" t="s">
        <v>85</v>
      </c>
      <c r="P14" s="41" t="s">
        <v>97</v>
      </c>
      <c r="Q14" s="31">
        <f t="shared" ca="1" si="0"/>
        <v>0.59</v>
      </c>
      <c r="R14" s="31">
        <f t="shared" ca="1" si="1"/>
        <v>0.59</v>
      </c>
      <c r="S14" s="31">
        <f t="shared" ca="1" si="2"/>
        <v>0.73749999999999993</v>
      </c>
      <c r="T14" s="31">
        <f t="shared" ca="1" si="3"/>
        <v>0.62687499999999996</v>
      </c>
      <c r="U14" s="31">
        <f>RANK(W14,W1:W1001,0)</f>
        <v>13</v>
      </c>
      <c r="V14" s="31">
        <v>13</v>
      </c>
      <c r="W14" s="31">
        <v>1.609375</v>
      </c>
    </row>
    <row r="15" spans="1:23" ht="15.75" customHeight="1" x14ac:dyDescent="0.3">
      <c r="A15" s="41" t="s">
        <v>186</v>
      </c>
      <c r="B15" s="41" t="s">
        <v>187</v>
      </c>
      <c r="C15" s="41" t="s">
        <v>100</v>
      </c>
      <c r="D15" s="41" t="s">
        <v>188</v>
      </c>
      <c r="E15" s="41" t="s">
        <v>189</v>
      </c>
      <c r="F15" s="41" t="s">
        <v>190</v>
      </c>
      <c r="G15" s="41" t="s">
        <v>191</v>
      </c>
      <c r="H15" s="41" t="s">
        <v>79</v>
      </c>
      <c r="I15" s="41" t="s">
        <v>80</v>
      </c>
      <c r="J15" s="41" t="s">
        <v>93</v>
      </c>
      <c r="K15" s="42">
        <v>4</v>
      </c>
      <c r="L15" s="41" t="s">
        <v>192</v>
      </c>
      <c r="M15" s="41" t="s">
        <v>193</v>
      </c>
      <c r="N15" s="41" t="s">
        <v>96</v>
      </c>
      <c r="O15" s="41" t="s">
        <v>85</v>
      </c>
      <c r="P15" s="41" t="s">
        <v>101</v>
      </c>
      <c r="Q15" s="31">
        <f t="shared" ca="1" si="0"/>
        <v>0.51</v>
      </c>
      <c r="R15" s="31">
        <f t="shared" ca="1" si="1"/>
        <v>0.51</v>
      </c>
      <c r="S15" s="31">
        <f t="shared" ca="1" si="2"/>
        <v>0.63749999999999996</v>
      </c>
      <c r="T15" s="31">
        <f t="shared" ca="1" si="3"/>
        <v>0.541875</v>
      </c>
      <c r="U15" s="31">
        <f>RANK(W15,W1:W1001,0)</f>
        <v>14</v>
      </c>
      <c r="V15" s="31">
        <v>14</v>
      </c>
      <c r="W15" s="31">
        <v>1.59375</v>
      </c>
    </row>
    <row r="16" spans="1:23" ht="15.75" customHeight="1" x14ac:dyDescent="0.3">
      <c r="A16" s="41" t="s">
        <v>194</v>
      </c>
      <c r="B16" s="41" t="s">
        <v>195</v>
      </c>
      <c r="C16" s="41" t="s">
        <v>100</v>
      </c>
      <c r="D16" s="41" t="s">
        <v>196</v>
      </c>
      <c r="E16" s="41" t="s">
        <v>197</v>
      </c>
      <c r="F16" s="41" t="s">
        <v>198</v>
      </c>
      <c r="G16" s="41" t="s">
        <v>191</v>
      </c>
      <c r="H16" s="41" t="s">
        <v>79</v>
      </c>
      <c r="I16" s="41" t="s">
        <v>80</v>
      </c>
      <c r="J16" s="41" t="s">
        <v>93</v>
      </c>
      <c r="K16" s="42">
        <v>10</v>
      </c>
      <c r="L16" s="41" t="s">
        <v>199</v>
      </c>
      <c r="M16" s="41" t="s">
        <v>200</v>
      </c>
      <c r="N16" s="41" t="s">
        <v>84</v>
      </c>
      <c r="O16" s="41" t="s">
        <v>85</v>
      </c>
      <c r="P16" s="41" t="s">
        <v>178</v>
      </c>
      <c r="Q16" s="31">
        <f t="shared" ca="1" si="0"/>
        <v>1.06</v>
      </c>
      <c r="R16" s="31">
        <f t="shared" ca="1" si="1"/>
        <v>1.06</v>
      </c>
      <c r="S16" s="31">
        <f t="shared" ca="1" si="2"/>
        <v>1.06</v>
      </c>
      <c r="T16" s="31">
        <f t="shared" ca="1" si="3"/>
        <v>0.90100000000000002</v>
      </c>
      <c r="U16" s="31">
        <f>RANK(W16,W1:W1001,0)</f>
        <v>14</v>
      </c>
      <c r="V16" s="31">
        <v>14</v>
      </c>
      <c r="W16" s="31">
        <v>1.59375</v>
      </c>
    </row>
    <row r="17" spans="1:23" ht="15.75" customHeight="1" x14ac:dyDescent="0.3">
      <c r="A17" s="41" t="s">
        <v>201</v>
      </c>
      <c r="B17" s="41" t="s">
        <v>202</v>
      </c>
      <c r="C17" s="41" t="s">
        <v>74</v>
      </c>
      <c r="D17" s="41" t="s">
        <v>203</v>
      </c>
      <c r="E17" s="41" t="s">
        <v>204</v>
      </c>
      <c r="F17" s="44"/>
      <c r="G17" s="41" t="s">
        <v>78</v>
      </c>
      <c r="H17" s="41" t="s">
        <v>104</v>
      </c>
      <c r="I17" s="41" t="s">
        <v>80</v>
      </c>
      <c r="J17" s="41" t="s">
        <v>81</v>
      </c>
      <c r="K17" s="42">
        <v>5</v>
      </c>
      <c r="L17" s="41" t="s">
        <v>205</v>
      </c>
      <c r="M17" s="41" t="s">
        <v>206</v>
      </c>
      <c r="N17" s="41" t="s">
        <v>96</v>
      </c>
      <c r="O17" s="41" t="s">
        <v>85</v>
      </c>
      <c r="P17" s="41" t="s">
        <v>178</v>
      </c>
      <c r="Q17" s="31">
        <f t="shared" ca="1" si="0"/>
        <v>1</v>
      </c>
      <c r="R17" s="31">
        <f t="shared" ca="1" si="1"/>
        <v>1.25</v>
      </c>
      <c r="S17" s="31">
        <f t="shared" ca="1" si="2"/>
        <v>1.5625</v>
      </c>
      <c r="T17" s="31">
        <f t="shared" ca="1" si="3"/>
        <v>1.5625</v>
      </c>
      <c r="U17" s="31">
        <f>RANK(W17,W1:W1001,0)</f>
        <v>16</v>
      </c>
      <c r="V17" s="31">
        <v>16</v>
      </c>
      <c r="W17" s="31">
        <v>1.5625</v>
      </c>
    </row>
    <row r="18" spans="1:23" ht="15.75" customHeight="1" x14ac:dyDescent="0.3">
      <c r="A18" s="41" t="s">
        <v>207</v>
      </c>
      <c r="B18" s="41" t="s">
        <v>208</v>
      </c>
      <c r="C18" s="41" t="s">
        <v>100</v>
      </c>
      <c r="D18" s="41" t="s">
        <v>209</v>
      </c>
      <c r="E18" s="41" t="s">
        <v>210</v>
      </c>
      <c r="F18" s="41" t="s">
        <v>211</v>
      </c>
      <c r="G18" s="41" t="s">
        <v>78</v>
      </c>
      <c r="H18" s="41" t="s">
        <v>79</v>
      </c>
      <c r="I18" s="41" t="s">
        <v>80</v>
      </c>
      <c r="J18" s="41" t="s">
        <v>81</v>
      </c>
      <c r="K18" s="42">
        <v>4</v>
      </c>
      <c r="L18" s="41" t="s">
        <v>212</v>
      </c>
      <c r="M18" s="41" t="s">
        <v>213</v>
      </c>
      <c r="N18" s="41" t="s">
        <v>84</v>
      </c>
      <c r="O18" s="41" t="s">
        <v>85</v>
      </c>
      <c r="P18" s="41" t="s">
        <v>86</v>
      </c>
      <c r="Q18" s="31">
        <f t="shared" ca="1" si="0"/>
        <v>0.77</v>
      </c>
      <c r="R18" s="31">
        <f t="shared" ca="1" si="1"/>
        <v>0.96250000000000002</v>
      </c>
      <c r="S18" s="31">
        <f t="shared" ca="1" si="2"/>
        <v>0.96250000000000002</v>
      </c>
      <c r="T18" s="31">
        <f t="shared" ca="1" si="3"/>
        <v>0.81812499999999999</v>
      </c>
      <c r="U18" s="31">
        <f>RANK(W18,W1:W1001,0)</f>
        <v>17</v>
      </c>
      <c r="V18" s="31">
        <v>17</v>
      </c>
      <c r="W18" s="31">
        <v>1.546875</v>
      </c>
    </row>
    <row r="19" spans="1:23" ht="15.75" customHeight="1" x14ac:dyDescent="0.3">
      <c r="A19" s="41" t="s">
        <v>214</v>
      </c>
      <c r="B19" s="41" t="s">
        <v>215</v>
      </c>
      <c r="C19" s="41" t="s">
        <v>100</v>
      </c>
      <c r="D19" s="41" t="s">
        <v>216</v>
      </c>
      <c r="E19" s="43">
        <v>27919</v>
      </c>
      <c r="F19" s="41" t="s">
        <v>217</v>
      </c>
      <c r="G19" s="41" t="s">
        <v>103</v>
      </c>
      <c r="H19" s="41" t="s">
        <v>79</v>
      </c>
      <c r="I19" s="41" t="s">
        <v>80</v>
      </c>
      <c r="J19" s="41" t="s">
        <v>93</v>
      </c>
      <c r="K19" s="42">
        <v>14</v>
      </c>
      <c r="L19" s="41" t="s">
        <v>218</v>
      </c>
      <c r="M19" s="41" t="s">
        <v>219</v>
      </c>
      <c r="N19" s="41" t="s">
        <v>107</v>
      </c>
      <c r="O19" s="41" t="s">
        <v>85</v>
      </c>
      <c r="P19" s="41" t="s">
        <v>101</v>
      </c>
      <c r="Q19" s="31">
        <f t="shared" ca="1" si="0"/>
        <v>0.74</v>
      </c>
      <c r="R19" s="31">
        <f t="shared" ca="1" si="1"/>
        <v>0.74</v>
      </c>
      <c r="S19" s="31">
        <f t="shared" ca="1" si="2"/>
        <v>0.92500000000000004</v>
      </c>
      <c r="T19" s="31">
        <f t="shared" ca="1" si="3"/>
        <v>0.78625</v>
      </c>
      <c r="U19" s="31">
        <f>RANK(W19,W1:W1001,0)</f>
        <v>17</v>
      </c>
      <c r="V19" s="31">
        <v>17</v>
      </c>
      <c r="W19" s="31">
        <v>1.546875</v>
      </c>
    </row>
    <row r="20" spans="1:23" ht="15.75" customHeight="1" x14ac:dyDescent="0.3">
      <c r="A20" s="41" t="s">
        <v>220</v>
      </c>
      <c r="B20" s="41" t="s">
        <v>221</v>
      </c>
      <c r="C20" s="41" t="s">
        <v>100</v>
      </c>
      <c r="D20" s="41" t="s">
        <v>222</v>
      </c>
      <c r="E20" s="41" t="s">
        <v>223</v>
      </c>
      <c r="F20" s="41" t="s">
        <v>77</v>
      </c>
      <c r="G20" s="41" t="s">
        <v>78</v>
      </c>
      <c r="H20" s="41" t="s">
        <v>104</v>
      </c>
      <c r="I20" s="41" t="s">
        <v>80</v>
      </c>
      <c r="J20" s="41" t="s">
        <v>81</v>
      </c>
      <c r="K20" s="42">
        <v>11</v>
      </c>
      <c r="L20" s="41" t="s">
        <v>224</v>
      </c>
      <c r="M20" s="41" t="s">
        <v>225</v>
      </c>
      <c r="N20" s="41" t="s">
        <v>96</v>
      </c>
      <c r="O20" s="41" t="s">
        <v>85</v>
      </c>
      <c r="P20" s="41" t="s">
        <v>97</v>
      </c>
      <c r="Q20" s="31">
        <f t="shared" ca="1" si="0"/>
        <v>0.41</v>
      </c>
      <c r="R20" s="31">
        <f t="shared" ca="1" si="1"/>
        <v>0.51249999999999996</v>
      </c>
      <c r="S20" s="31">
        <f t="shared" ca="1" si="2"/>
        <v>0.640625</v>
      </c>
      <c r="T20" s="31">
        <f t="shared" ca="1" si="3"/>
        <v>0.640625</v>
      </c>
      <c r="U20" s="31">
        <f>RANK(W20,W1:W1001,0)</f>
        <v>19</v>
      </c>
      <c r="V20" s="31">
        <v>19</v>
      </c>
      <c r="W20" s="31">
        <v>1.53125</v>
      </c>
    </row>
    <row r="21" spans="1:23" ht="15.75" customHeight="1" x14ac:dyDescent="0.3">
      <c r="A21" s="41" t="s">
        <v>226</v>
      </c>
      <c r="B21" s="41" t="s">
        <v>227</v>
      </c>
      <c r="C21" s="41" t="s">
        <v>100</v>
      </c>
      <c r="D21" s="41" t="s">
        <v>228</v>
      </c>
      <c r="E21" s="41" t="s">
        <v>229</v>
      </c>
      <c r="F21" s="41" t="s">
        <v>230</v>
      </c>
      <c r="G21" s="41" t="s">
        <v>78</v>
      </c>
      <c r="H21" s="41" t="s">
        <v>131</v>
      </c>
      <c r="I21" s="41" t="s">
        <v>80</v>
      </c>
      <c r="J21" s="41" t="s">
        <v>93</v>
      </c>
      <c r="K21" s="42">
        <v>12</v>
      </c>
      <c r="L21" s="41" t="s">
        <v>231</v>
      </c>
      <c r="M21" s="41" t="s">
        <v>232</v>
      </c>
      <c r="N21" s="41" t="s">
        <v>96</v>
      </c>
      <c r="O21" s="41" t="s">
        <v>85</v>
      </c>
      <c r="P21" s="41" t="s">
        <v>101</v>
      </c>
      <c r="Q21" s="31">
        <f t="shared" ca="1" si="0"/>
        <v>0.96</v>
      </c>
      <c r="R21" s="31">
        <f t="shared" ca="1" si="1"/>
        <v>0.96</v>
      </c>
      <c r="S21" s="31">
        <f t="shared" ca="1" si="2"/>
        <v>1.2</v>
      </c>
      <c r="T21" s="31">
        <f t="shared" ca="1" si="3"/>
        <v>1.2</v>
      </c>
      <c r="U21" s="31">
        <f>RANK(W21,W1:W1001,0)</f>
        <v>19</v>
      </c>
      <c r="V21" s="31">
        <v>19</v>
      </c>
      <c r="W21" s="31">
        <v>1.53125</v>
      </c>
    </row>
    <row r="22" spans="1:23" ht="15.75" customHeight="1" x14ac:dyDescent="0.3">
      <c r="A22" s="41" t="s">
        <v>233</v>
      </c>
      <c r="B22" s="41" t="s">
        <v>234</v>
      </c>
      <c r="C22" s="41" t="s">
        <v>74</v>
      </c>
      <c r="D22" s="41" t="s">
        <v>97</v>
      </c>
      <c r="E22" s="41" t="s">
        <v>235</v>
      </c>
      <c r="F22" s="41" t="s">
        <v>236</v>
      </c>
      <c r="G22" s="41" t="s">
        <v>78</v>
      </c>
      <c r="H22" s="41" t="s">
        <v>79</v>
      </c>
      <c r="I22" s="41" t="s">
        <v>80</v>
      </c>
      <c r="J22" s="41" t="s">
        <v>81</v>
      </c>
      <c r="K22" s="42">
        <v>13</v>
      </c>
      <c r="L22" s="41" t="s">
        <v>237</v>
      </c>
      <c r="M22" s="41" t="s">
        <v>238</v>
      </c>
      <c r="N22" s="41" t="s">
        <v>96</v>
      </c>
      <c r="O22" s="41" t="s">
        <v>85</v>
      </c>
      <c r="P22" s="41" t="s">
        <v>124</v>
      </c>
      <c r="Q22" s="31">
        <f t="shared" ca="1" si="0"/>
        <v>0.94</v>
      </c>
      <c r="R22" s="31">
        <f t="shared" ca="1" si="1"/>
        <v>1.1749999999999998</v>
      </c>
      <c r="S22" s="31">
        <f t="shared" ca="1" si="2"/>
        <v>1.4687499999999998</v>
      </c>
      <c r="T22" s="31">
        <f t="shared" ca="1" si="3"/>
        <v>1.2484374999999999</v>
      </c>
      <c r="U22" s="31">
        <f>RANK(W22,W1:W1001,0)</f>
        <v>21</v>
      </c>
      <c r="V22" s="31">
        <v>21</v>
      </c>
      <c r="W22" s="31">
        <v>1.515625</v>
      </c>
    </row>
    <row r="23" spans="1:23" ht="15.75" customHeight="1" x14ac:dyDescent="0.3">
      <c r="A23" s="41" t="s">
        <v>239</v>
      </c>
      <c r="B23" s="41" t="s">
        <v>240</v>
      </c>
      <c r="C23" s="41" t="s">
        <v>74</v>
      </c>
      <c r="D23" s="41" t="s">
        <v>241</v>
      </c>
      <c r="E23" s="41" t="s">
        <v>242</v>
      </c>
      <c r="F23" s="41" t="s">
        <v>121</v>
      </c>
      <c r="G23" s="41" t="s">
        <v>103</v>
      </c>
      <c r="H23" s="41" t="s">
        <v>79</v>
      </c>
      <c r="I23" s="41" t="s">
        <v>80</v>
      </c>
      <c r="J23" s="41" t="s">
        <v>81</v>
      </c>
      <c r="K23" s="42">
        <v>8</v>
      </c>
      <c r="L23" s="41" t="s">
        <v>243</v>
      </c>
      <c r="M23" s="41" t="s">
        <v>244</v>
      </c>
      <c r="N23" s="41" t="s">
        <v>96</v>
      </c>
      <c r="O23" s="41" t="s">
        <v>85</v>
      </c>
      <c r="P23" s="41" t="s">
        <v>134</v>
      </c>
      <c r="Q23" s="31">
        <f t="shared" ca="1" si="0"/>
        <v>0.65</v>
      </c>
      <c r="R23" s="31">
        <f t="shared" ca="1" si="1"/>
        <v>0.8125</v>
      </c>
      <c r="S23" s="31">
        <f t="shared" ca="1" si="2"/>
        <v>0.8125</v>
      </c>
      <c r="T23" s="31">
        <f t="shared" ca="1" si="3"/>
        <v>0.69062499999999993</v>
      </c>
      <c r="U23" s="31">
        <f>RANK(W23,W1:W1001,0)</f>
        <v>21</v>
      </c>
      <c r="V23" s="31">
        <v>21</v>
      </c>
      <c r="W23" s="31">
        <v>1.515625</v>
      </c>
    </row>
    <row r="24" spans="1:23" ht="15.75" customHeight="1" x14ac:dyDescent="0.3">
      <c r="A24" s="41" t="s">
        <v>245</v>
      </c>
      <c r="B24" s="41" t="s">
        <v>246</v>
      </c>
      <c r="C24" s="41" t="s">
        <v>74</v>
      </c>
      <c r="D24" s="41" t="s">
        <v>247</v>
      </c>
      <c r="E24" s="41" t="s">
        <v>248</v>
      </c>
      <c r="F24" s="41" t="s">
        <v>249</v>
      </c>
      <c r="G24" s="41" t="s">
        <v>250</v>
      </c>
      <c r="H24" s="41" t="s">
        <v>79</v>
      </c>
      <c r="I24" s="41" t="s">
        <v>80</v>
      </c>
      <c r="J24" s="41" t="s">
        <v>93</v>
      </c>
      <c r="K24" s="42">
        <v>3</v>
      </c>
      <c r="L24" s="41" t="s">
        <v>251</v>
      </c>
      <c r="M24" s="41" t="s">
        <v>252</v>
      </c>
      <c r="N24" s="41" t="s">
        <v>84</v>
      </c>
      <c r="O24" s="41" t="s">
        <v>85</v>
      </c>
      <c r="P24" s="41" t="s">
        <v>253</v>
      </c>
      <c r="Q24" s="31">
        <f t="shared" ca="1" si="0"/>
        <v>0.86</v>
      </c>
      <c r="R24" s="31">
        <f t="shared" ca="1" si="1"/>
        <v>0.86</v>
      </c>
      <c r="S24" s="31">
        <f t="shared" ca="1" si="2"/>
        <v>0.86</v>
      </c>
      <c r="T24" s="31">
        <f t="shared" ca="1" si="3"/>
        <v>0.73099999999999998</v>
      </c>
      <c r="U24" s="31">
        <f>RANK(W24,W1:W1001,0)</f>
        <v>23</v>
      </c>
      <c r="V24" s="31">
        <v>23</v>
      </c>
      <c r="W24" s="31">
        <v>1.5</v>
      </c>
    </row>
    <row r="25" spans="1:23" ht="15.75" customHeight="1" x14ac:dyDescent="0.3">
      <c r="A25" s="41" t="s">
        <v>254</v>
      </c>
      <c r="B25" s="41" t="s">
        <v>255</v>
      </c>
      <c r="C25" s="41" t="s">
        <v>100</v>
      </c>
      <c r="D25" s="41" t="s">
        <v>108</v>
      </c>
      <c r="E25" s="43">
        <v>28476</v>
      </c>
      <c r="F25" s="41" t="s">
        <v>256</v>
      </c>
      <c r="G25" s="41" t="s">
        <v>250</v>
      </c>
      <c r="H25" s="41" t="s">
        <v>104</v>
      </c>
      <c r="I25" s="41" t="s">
        <v>80</v>
      </c>
      <c r="J25" s="41" t="s">
        <v>81</v>
      </c>
      <c r="K25" s="42">
        <v>13</v>
      </c>
      <c r="L25" s="41" t="s">
        <v>257</v>
      </c>
      <c r="M25" s="41" t="s">
        <v>258</v>
      </c>
      <c r="N25" s="41" t="s">
        <v>96</v>
      </c>
      <c r="O25" s="41" t="s">
        <v>85</v>
      </c>
      <c r="P25" s="41" t="s">
        <v>178</v>
      </c>
      <c r="Q25" s="31">
        <f t="shared" ca="1" si="0"/>
        <v>0.98</v>
      </c>
      <c r="R25" s="31">
        <f t="shared" ca="1" si="1"/>
        <v>1.2250000000000001</v>
      </c>
      <c r="S25" s="31">
        <f t="shared" ca="1" si="2"/>
        <v>1.2250000000000001</v>
      </c>
      <c r="T25" s="31">
        <f t="shared" ca="1" si="3"/>
        <v>1.2250000000000001</v>
      </c>
      <c r="U25" s="31">
        <f>RANK(W25,W1:W1001,0)</f>
        <v>23</v>
      </c>
      <c r="V25" s="31">
        <v>23</v>
      </c>
      <c r="W25" s="31">
        <v>1.5</v>
      </c>
    </row>
    <row r="26" spans="1:23" ht="15.75" customHeight="1" x14ac:dyDescent="0.3">
      <c r="A26" s="41" t="s">
        <v>259</v>
      </c>
      <c r="B26" s="41" t="s">
        <v>260</v>
      </c>
      <c r="C26" s="41" t="s">
        <v>100</v>
      </c>
      <c r="D26" s="41" t="s">
        <v>261</v>
      </c>
      <c r="E26" s="41" t="s">
        <v>262</v>
      </c>
      <c r="F26" s="41" t="s">
        <v>263</v>
      </c>
      <c r="G26" s="41" t="s">
        <v>78</v>
      </c>
      <c r="H26" s="41" t="s">
        <v>79</v>
      </c>
      <c r="I26" s="41" t="s">
        <v>80</v>
      </c>
      <c r="J26" s="41" t="s">
        <v>93</v>
      </c>
      <c r="K26" s="42">
        <v>4</v>
      </c>
      <c r="L26" s="41" t="s">
        <v>264</v>
      </c>
      <c r="M26" s="41" t="s">
        <v>265</v>
      </c>
      <c r="N26" s="41" t="s">
        <v>84</v>
      </c>
      <c r="O26" s="41" t="s">
        <v>85</v>
      </c>
      <c r="P26" s="41" t="s">
        <v>108</v>
      </c>
      <c r="Q26" s="31">
        <f t="shared" ca="1" si="0"/>
        <v>0.59</v>
      </c>
      <c r="R26" s="31">
        <f t="shared" ca="1" si="1"/>
        <v>0.59</v>
      </c>
      <c r="S26" s="31">
        <f t="shared" ca="1" si="2"/>
        <v>0.59</v>
      </c>
      <c r="T26" s="31">
        <f t="shared" ca="1" si="3"/>
        <v>0.50149999999999995</v>
      </c>
      <c r="U26" s="31">
        <f>RANK(W26,W1:W1001,0)</f>
        <v>25</v>
      </c>
      <c r="V26" s="31">
        <v>25</v>
      </c>
      <c r="W26" s="31">
        <v>1.484375</v>
      </c>
    </row>
    <row r="27" spans="1:23" ht="15.75" customHeight="1" x14ac:dyDescent="0.3">
      <c r="A27" s="41" t="s">
        <v>266</v>
      </c>
      <c r="B27" s="41" t="s">
        <v>267</v>
      </c>
      <c r="C27" s="41" t="s">
        <v>74</v>
      </c>
      <c r="D27" s="41" t="s">
        <v>97</v>
      </c>
      <c r="E27" s="41" t="s">
        <v>268</v>
      </c>
      <c r="F27" s="44"/>
      <c r="G27" s="41" t="s">
        <v>92</v>
      </c>
      <c r="H27" s="41" t="s">
        <v>79</v>
      </c>
      <c r="I27" s="41" t="s">
        <v>80</v>
      </c>
      <c r="J27" s="41" t="s">
        <v>93</v>
      </c>
      <c r="K27" s="42">
        <v>17</v>
      </c>
      <c r="L27" s="41" t="s">
        <v>269</v>
      </c>
      <c r="M27" s="41" t="s">
        <v>270</v>
      </c>
      <c r="N27" s="41" t="s">
        <v>84</v>
      </c>
      <c r="O27" s="41" t="s">
        <v>85</v>
      </c>
      <c r="P27" s="41" t="s">
        <v>253</v>
      </c>
      <c r="Q27" s="31">
        <f t="shared" ca="1" si="0"/>
        <v>1.02</v>
      </c>
      <c r="R27" s="31">
        <f t="shared" ca="1" si="1"/>
        <v>1.02</v>
      </c>
      <c r="S27" s="31">
        <f t="shared" ca="1" si="2"/>
        <v>1.02</v>
      </c>
      <c r="T27" s="31">
        <f t="shared" ca="1" si="3"/>
        <v>0.86699999999999999</v>
      </c>
      <c r="U27" s="31">
        <f>RANK(W27,W1:W1001,0)</f>
        <v>26</v>
      </c>
      <c r="V27" s="31">
        <v>26</v>
      </c>
      <c r="W27" s="31">
        <v>1.46875</v>
      </c>
    </row>
    <row r="28" spans="1:23" ht="15.75" customHeight="1" x14ac:dyDescent="0.3">
      <c r="A28" s="41" t="s">
        <v>271</v>
      </c>
      <c r="B28" s="41" t="s">
        <v>272</v>
      </c>
      <c r="C28" s="41" t="s">
        <v>100</v>
      </c>
      <c r="D28" s="41" t="s">
        <v>273</v>
      </c>
      <c r="E28" s="41" t="s">
        <v>274</v>
      </c>
      <c r="F28" s="41" t="s">
        <v>275</v>
      </c>
      <c r="G28" s="41" t="s">
        <v>147</v>
      </c>
      <c r="H28" s="41" t="s">
        <v>79</v>
      </c>
      <c r="I28" s="41" t="s">
        <v>80</v>
      </c>
      <c r="J28" s="41" t="s">
        <v>81</v>
      </c>
      <c r="K28" s="42">
        <v>7</v>
      </c>
      <c r="L28" s="41" t="s">
        <v>276</v>
      </c>
      <c r="M28" s="41" t="s">
        <v>277</v>
      </c>
      <c r="N28" s="41" t="s">
        <v>96</v>
      </c>
      <c r="O28" s="41" t="s">
        <v>85</v>
      </c>
      <c r="P28" s="41" t="s">
        <v>228</v>
      </c>
      <c r="Q28" s="31">
        <f t="shared" ca="1" si="0"/>
        <v>0.44</v>
      </c>
      <c r="R28" s="31">
        <f t="shared" ca="1" si="1"/>
        <v>0.55000000000000004</v>
      </c>
      <c r="S28" s="31">
        <f t="shared" ca="1" si="2"/>
        <v>0.55000000000000004</v>
      </c>
      <c r="T28" s="31">
        <f t="shared" ca="1" si="3"/>
        <v>0.46750000000000003</v>
      </c>
      <c r="U28" s="31">
        <f>RANK(W28,W1:W1001,0)</f>
        <v>26</v>
      </c>
      <c r="V28" s="31">
        <v>26</v>
      </c>
      <c r="W28" s="31">
        <v>1.46875</v>
      </c>
    </row>
    <row r="29" spans="1:23" ht="15.75" customHeight="1" x14ac:dyDescent="0.3">
      <c r="A29" s="41" t="s">
        <v>278</v>
      </c>
      <c r="B29" s="41" t="s">
        <v>279</v>
      </c>
      <c r="C29" s="41" t="s">
        <v>100</v>
      </c>
      <c r="D29" s="41" t="s">
        <v>280</v>
      </c>
      <c r="E29" s="41" t="s">
        <v>281</v>
      </c>
      <c r="F29" s="41" t="s">
        <v>282</v>
      </c>
      <c r="G29" s="41" t="s">
        <v>92</v>
      </c>
      <c r="H29" s="41" t="s">
        <v>131</v>
      </c>
      <c r="I29" s="41" t="s">
        <v>80</v>
      </c>
      <c r="J29" s="41" t="s">
        <v>81</v>
      </c>
      <c r="K29" s="42">
        <v>5</v>
      </c>
      <c r="L29" s="41" t="s">
        <v>283</v>
      </c>
      <c r="M29" s="45">
        <v>4000</v>
      </c>
      <c r="N29" s="41" t="s">
        <v>84</v>
      </c>
      <c r="O29" s="41" t="s">
        <v>85</v>
      </c>
      <c r="P29" s="46">
        <v>11</v>
      </c>
      <c r="Q29" s="31">
        <f t="shared" ca="1" si="0"/>
        <v>0.65</v>
      </c>
      <c r="R29" s="31">
        <f t="shared" ca="1" si="1"/>
        <v>0.8125</v>
      </c>
      <c r="S29" s="31">
        <f t="shared" ca="1" si="2"/>
        <v>1.015625</v>
      </c>
      <c r="T29" s="31">
        <f t="shared" ca="1" si="3"/>
        <v>1.015625</v>
      </c>
      <c r="U29" s="31">
        <f>RANK(W29,W1:W1001,0)</f>
        <v>26</v>
      </c>
      <c r="V29" s="31">
        <v>26</v>
      </c>
      <c r="W29" s="31">
        <v>1.46875</v>
      </c>
    </row>
    <row r="30" spans="1:23" ht="15.75" customHeight="1" x14ac:dyDescent="0.3">
      <c r="A30" s="41" t="s">
        <v>284</v>
      </c>
      <c r="B30" s="41" t="s">
        <v>285</v>
      </c>
      <c r="C30" s="41" t="s">
        <v>100</v>
      </c>
      <c r="D30" s="41" t="s">
        <v>286</v>
      </c>
      <c r="E30" s="41" t="s">
        <v>287</v>
      </c>
      <c r="F30" s="41" t="s">
        <v>288</v>
      </c>
      <c r="G30" s="41" t="s">
        <v>130</v>
      </c>
      <c r="H30" s="41" t="s">
        <v>131</v>
      </c>
      <c r="I30" s="41" t="s">
        <v>80</v>
      </c>
      <c r="J30" s="41" t="s">
        <v>93</v>
      </c>
      <c r="K30" s="42">
        <v>11</v>
      </c>
      <c r="L30" s="41" t="s">
        <v>289</v>
      </c>
      <c r="M30" s="41" t="s">
        <v>290</v>
      </c>
      <c r="N30" s="41" t="s">
        <v>84</v>
      </c>
      <c r="O30" s="41" t="s">
        <v>85</v>
      </c>
      <c r="P30" s="41" t="s">
        <v>134</v>
      </c>
      <c r="Q30" s="31">
        <f t="shared" ca="1" si="0"/>
        <v>0.64</v>
      </c>
      <c r="R30" s="31">
        <f t="shared" ca="1" si="1"/>
        <v>0.64</v>
      </c>
      <c r="S30" s="31">
        <f t="shared" ca="1" si="2"/>
        <v>0.8</v>
      </c>
      <c r="T30" s="31">
        <f t="shared" ca="1" si="3"/>
        <v>0.8</v>
      </c>
      <c r="U30" s="31">
        <f>RANK(W30,W1:W1001,0)</f>
        <v>26</v>
      </c>
      <c r="V30" s="31">
        <v>26</v>
      </c>
      <c r="W30" s="31">
        <v>1.46875</v>
      </c>
    </row>
    <row r="31" spans="1:23" ht="15.75" customHeight="1" x14ac:dyDescent="0.3">
      <c r="A31" s="41" t="s">
        <v>291</v>
      </c>
      <c r="B31" s="41" t="s">
        <v>292</v>
      </c>
      <c r="C31" s="41" t="s">
        <v>100</v>
      </c>
      <c r="D31" s="41" t="s">
        <v>293</v>
      </c>
      <c r="E31" s="41" t="s">
        <v>294</v>
      </c>
      <c r="F31" s="44"/>
      <c r="G31" s="41" t="s">
        <v>191</v>
      </c>
      <c r="H31" s="41" t="s">
        <v>131</v>
      </c>
      <c r="I31" s="41" t="s">
        <v>80</v>
      </c>
      <c r="J31" s="41" t="s">
        <v>93</v>
      </c>
      <c r="K31" s="42">
        <v>8</v>
      </c>
      <c r="L31" s="41" t="s">
        <v>295</v>
      </c>
      <c r="M31" s="41" t="s">
        <v>296</v>
      </c>
      <c r="N31" s="41" t="s">
        <v>107</v>
      </c>
      <c r="O31" s="41" t="s">
        <v>85</v>
      </c>
      <c r="P31" s="41" t="s">
        <v>101</v>
      </c>
      <c r="Q31" s="31">
        <f t="shared" ca="1" si="0"/>
        <v>1.08</v>
      </c>
      <c r="R31" s="31">
        <f t="shared" ca="1" si="1"/>
        <v>1.08</v>
      </c>
      <c r="S31" s="31">
        <f t="shared" ca="1" si="2"/>
        <v>1.35</v>
      </c>
      <c r="T31" s="31">
        <f t="shared" ca="1" si="3"/>
        <v>1.35</v>
      </c>
      <c r="U31" s="31">
        <f>RANK(W31,W1:W1001,0)</f>
        <v>30</v>
      </c>
      <c r="V31" s="31">
        <v>30</v>
      </c>
      <c r="W31" s="31">
        <v>1.4609375</v>
      </c>
    </row>
    <row r="32" spans="1:23" ht="15.75" customHeight="1" x14ac:dyDescent="0.3">
      <c r="A32" s="41" t="s">
        <v>297</v>
      </c>
      <c r="B32" s="41" t="s">
        <v>298</v>
      </c>
      <c r="C32" s="41" t="s">
        <v>100</v>
      </c>
      <c r="D32" s="41" t="s">
        <v>299</v>
      </c>
      <c r="E32" s="41" t="s">
        <v>300</v>
      </c>
      <c r="F32" s="44"/>
      <c r="G32" s="41" t="s">
        <v>103</v>
      </c>
      <c r="H32" s="41" t="s">
        <v>131</v>
      </c>
      <c r="I32" s="41" t="s">
        <v>80</v>
      </c>
      <c r="J32" s="41" t="s">
        <v>81</v>
      </c>
      <c r="K32" s="42">
        <v>17</v>
      </c>
      <c r="L32" s="41" t="s">
        <v>301</v>
      </c>
      <c r="M32" s="41" t="s">
        <v>302</v>
      </c>
      <c r="N32" s="41" t="s">
        <v>96</v>
      </c>
      <c r="O32" s="41" t="s">
        <v>85</v>
      </c>
      <c r="P32" s="41" t="s">
        <v>178</v>
      </c>
      <c r="Q32" s="31">
        <f t="shared" ca="1" si="0"/>
        <v>0.55000000000000004</v>
      </c>
      <c r="R32" s="31">
        <f t="shared" ca="1" si="1"/>
        <v>0.6875</v>
      </c>
      <c r="S32" s="31">
        <f t="shared" ca="1" si="2"/>
        <v>0.6875</v>
      </c>
      <c r="T32" s="31">
        <f t="shared" ca="1" si="3"/>
        <v>0.6875</v>
      </c>
      <c r="U32" s="31">
        <f>RANK(W32,W1:W1001,0)</f>
        <v>30</v>
      </c>
      <c r="V32" s="31">
        <v>30</v>
      </c>
      <c r="W32" s="31">
        <v>1.4609375</v>
      </c>
    </row>
    <row r="33" spans="1:23" ht="15.75" customHeight="1" x14ac:dyDescent="0.3">
      <c r="A33" s="41" t="s">
        <v>303</v>
      </c>
      <c r="B33" s="41" t="s">
        <v>304</v>
      </c>
      <c r="C33" s="41" t="s">
        <v>74</v>
      </c>
      <c r="D33" s="41" t="s">
        <v>305</v>
      </c>
      <c r="E33" s="41" t="s">
        <v>306</v>
      </c>
      <c r="F33" s="41" t="s">
        <v>198</v>
      </c>
      <c r="G33" s="41" t="s">
        <v>191</v>
      </c>
      <c r="H33" s="41" t="s">
        <v>79</v>
      </c>
      <c r="I33" s="41" t="s">
        <v>80</v>
      </c>
      <c r="J33" s="41" t="s">
        <v>81</v>
      </c>
      <c r="K33" s="42">
        <v>12</v>
      </c>
      <c r="L33" s="41" t="s">
        <v>307</v>
      </c>
      <c r="M33" s="41" t="s">
        <v>308</v>
      </c>
      <c r="N33" s="41" t="s">
        <v>96</v>
      </c>
      <c r="O33" s="41" t="s">
        <v>85</v>
      </c>
      <c r="P33" s="41" t="s">
        <v>228</v>
      </c>
      <c r="Q33" s="31">
        <f t="shared" ca="1" si="0"/>
        <v>0.62</v>
      </c>
      <c r="R33" s="31">
        <f t="shared" ca="1" si="1"/>
        <v>0.77500000000000002</v>
      </c>
      <c r="S33" s="31">
        <f t="shared" ca="1" si="2"/>
        <v>0.77500000000000002</v>
      </c>
      <c r="T33" s="31">
        <f t="shared" ca="1" si="3"/>
        <v>0.65874999999999995</v>
      </c>
      <c r="U33" s="31">
        <f>RANK(W33,W1:W1001,0)</f>
        <v>32</v>
      </c>
      <c r="V33" s="31">
        <v>32</v>
      </c>
      <c r="W33" s="31">
        <v>1.453125</v>
      </c>
    </row>
    <row r="34" spans="1:23" ht="15.75" customHeight="1" x14ac:dyDescent="0.3">
      <c r="A34" s="41" t="s">
        <v>309</v>
      </c>
      <c r="B34" s="41" t="s">
        <v>310</v>
      </c>
      <c r="C34" s="41" t="s">
        <v>100</v>
      </c>
      <c r="D34" s="41" t="s">
        <v>203</v>
      </c>
      <c r="E34" s="41" t="s">
        <v>311</v>
      </c>
      <c r="F34" s="41" t="s">
        <v>312</v>
      </c>
      <c r="G34" s="41" t="s">
        <v>103</v>
      </c>
      <c r="H34" s="41" t="s">
        <v>79</v>
      </c>
      <c r="I34" s="41" t="s">
        <v>80</v>
      </c>
      <c r="J34" s="41" t="s">
        <v>81</v>
      </c>
      <c r="K34" s="42">
        <v>7</v>
      </c>
      <c r="L34" s="41" t="s">
        <v>313</v>
      </c>
      <c r="M34" s="41" t="s">
        <v>141</v>
      </c>
      <c r="N34" s="41" t="s">
        <v>96</v>
      </c>
      <c r="O34" s="41" t="s">
        <v>85</v>
      </c>
      <c r="P34" s="41" t="s">
        <v>134</v>
      </c>
      <c r="Q34" s="31">
        <f t="shared" ca="1" si="0"/>
        <v>0.78</v>
      </c>
      <c r="R34" s="31">
        <f t="shared" ca="1" si="1"/>
        <v>0.97500000000000009</v>
      </c>
      <c r="S34" s="31">
        <f t="shared" ca="1" si="2"/>
        <v>1.21875</v>
      </c>
      <c r="T34" s="31">
        <f t="shared" ca="1" si="3"/>
        <v>1.0359375</v>
      </c>
      <c r="U34" s="31">
        <f>RANK(W34,W1:W1001,0)</f>
        <v>32</v>
      </c>
      <c r="V34" s="31">
        <v>32</v>
      </c>
      <c r="W34" s="31">
        <v>1.453125</v>
      </c>
    </row>
    <row r="35" spans="1:23" ht="15.75" customHeight="1" x14ac:dyDescent="0.3">
      <c r="A35" s="41" t="s">
        <v>314</v>
      </c>
      <c r="B35" s="41" t="s">
        <v>315</v>
      </c>
      <c r="C35" s="41" t="s">
        <v>74</v>
      </c>
      <c r="D35" s="41" t="s">
        <v>280</v>
      </c>
      <c r="E35" s="41" t="s">
        <v>316</v>
      </c>
      <c r="F35" s="41" t="s">
        <v>282</v>
      </c>
      <c r="G35" s="41" t="s">
        <v>250</v>
      </c>
      <c r="H35" s="41" t="s">
        <v>79</v>
      </c>
      <c r="I35" s="41" t="s">
        <v>80</v>
      </c>
      <c r="J35" s="41" t="s">
        <v>93</v>
      </c>
      <c r="K35" s="42">
        <v>9</v>
      </c>
      <c r="L35" s="41" t="s">
        <v>317</v>
      </c>
      <c r="M35" s="41" t="s">
        <v>318</v>
      </c>
      <c r="N35" s="41" t="s">
        <v>84</v>
      </c>
      <c r="O35" s="41" t="s">
        <v>85</v>
      </c>
      <c r="P35" s="41" t="s">
        <v>124</v>
      </c>
      <c r="Q35" s="31">
        <f t="shared" ca="1" si="0"/>
        <v>1.03</v>
      </c>
      <c r="R35" s="31">
        <f t="shared" ca="1" si="1"/>
        <v>1.03</v>
      </c>
      <c r="S35" s="31">
        <f t="shared" ca="1" si="2"/>
        <v>1.2875000000000001</v>
      </c>
      <c r="T35" s="31">
        <f t="shared" ca="1" si="3"/>
        <v>1.0943750000000001</v>
      </c>
      <c r="U35" s="31">
        <f>RANK(W35,W1:W1001,0)</f>
        <v>32</v>
      </c>
      <c r="V35" s="31">
        <v>32</v>
      </c>
      <c r="W35" s="31">
        <v>1.453125</v>
      </c>
    </row>
    <row r="36" spans="1:23" ht="15.75" customHeight="1" x14ac:dyDescent="0.3">
      <c r="A36" s="41" t="s">
        <v>319</v>
      </c>
      <c r="B36" s="41" t="s">
        <v>320</v>
      </c>
      <c r="C36" s="41" t="s">
        <v>100</v>
      </c>
      <c r="D36" s="41" t="s">
        <v>321</v>
      </c>
      <c r="E36" s="43">
        <v>28254</v>
      </c>
      <c r="F36" s="41" t="s">
        <v>322</v>
      </c>
      <c r="G36" s="41" t="s">
        <v>103</v>
      </c>
      <c r="H36" s="41" t="s">
        <v>104</v>
      </c>
      <c r="I36" s="41" t="s">
        <v>80</v>
      </c>
      <c r="J36" s="41" t="s">
        <v>93</v>
      </c>
      <c r="K36" s="42">
        <v>20</v>
      </c>
      <c r="L36" s="41" t="s">
        <v>323</v>
      </c>
      <c r="M36" s="41" t="s">
        <v>324</v>
      </c>
      <c r="N36" s="41" t="s">
        <v>107</v>
      </c>
      <c r="O36" s="41" t="s">
        <v>85</v>
      </c>
      <c r="P36" s="41" t="s">
        <v>124</v>
      </c>
      <c r="Q36" s="31">
        <f t="shared" ca="1" si="0"/>
        <v>0.75</v>
      </c>
      <c r="R36" s="31">
        <f t="shared" ca="1" si="1"/>
        <v>0.75</v>
      </c>
      <c r="S36" s="31">
        <f t="shared" ca="1" si="2"/>
        <v>0.9375</v>
      </c>
      <c r="T36" s="31">
        <f t="shared" ca="1" si="3"/>
        <v>0.9375</v>
      </c>
      <c r="U36" s="31">
        <f>RANK(W36,W1:W1001,0)</f>
        <v>32</v>
      </c>
      <c r="V36" s="31">
        <v>32</v>
      </c>
      <c r="W36" s="31">
        <v>1.453125</v>
      </c>
    </row>
    <row r="37" spans="1:23" ht="15.75" customHeight="1" x14ac:dyDescent="0.3">
      <c r="A37" s="41" t="s">
        <v>325</v>
      </c>
      <c r="B37" s="41" t="s">
        <v>326</v>
      </c>
      <c r="C37" s="41" t="s">
        <v>100</v>
      </c>
      <c r="D37" s="41" t="s">
        <v>173</v>
      </c>
      <c r="E37" s="41" t="s">
        <v>327</v>
      </c>
      <c r="F37" s="41" t="s">
        <v>328</v>
      </c>
      <c r="G37" s="41" t="s">
        <v>103</v>
      </c>
      <c r="H37" s="41" t="s">
        <v>104</v>
      </c>
      <c r="I37" s="41" t="s">
        <v>80</v>
      </c>
      <c r="J37" s="41" t="s">
        <v>81</v>
      </c>
      <c r="K37" s="42">
        <v>13</v>
      </c>
      <c r="L37" s="41" t="s">
        <v>329</v>
      </c>
      <c r="M37" s="41" t="s">
        <v>270</v>
      </c>
      <c r="N37" s="41" t="s">
        <v>84</v>
      </c>
      <c r="O37" s="41" t="s">
        <v>85</v>
      </c>
      <c r="P37" s="41" t="s">
        <v>116</v>
      </c>
      <c r="Q37" s="31">
        <f t="shared" ca="1" si="0"/>
        <v>0.43</v>
      </c>
      <c r="R37" s="31">
        <f t="shared" ca="1" si="1"/>
        <v>0.53749999999999998</v>
      </c>
      <c r="S37" s="31">
        <f t="shared" ca="1" si="2"/>
        <v>0.53749999999999998</v>
      </c>
      <c r="T37" s="31">
        <f t="shared" ca="1" si="3"/>
        <v>0.53749999999999998</v>
      </c>
      <c r="U37" s="31">
        <f>RANK(W37,W1:W1001,0)</f>
        <v>36</v>
      </c>
      <c r="V37" s="31">
        <v>36</v>
      </c>
      <c r="W37" s="31">
        <v>1.4476562500000001</v>
      </c>
    </row>
    <row r="38" spans="1:23" ht="15.75" customHeight="1" x14ac:dyDescent="0.3">
      <c r="A38" s="41" t="s">
        <v>330</v>
      </c>
      <c r="B38" s="41" t="s">
        <v>331</v>
      </c>
      <c r="C38" s="41" t="s">
        <v>74</v>
      </c>
      <c r="D38" s="41" t="s">
        <v>332</v>
      </c>
      <c r="E38" s="41" t="s">
        <v>333</v>
      </c>
      <c r="F38" s="41" t="s">
        <v>334</v>
      </c>
      <c r="G38" s="41" t="s">
        <v>250</v>
      </c>
      <c r="H38" s="41" t="s">
        <v>131</v>
      </c>
      <c r="I38" s="41" t="s">
        <v>80</v>
      </c>
      <c r="J38" s="41" t="s">
        <v>93</v>
      </c>
      <c r="K38" s="42">
        <v>13</v>
      </c>
      <c r="L38" s="41" t="s">
        <v>335</v>
      </c>
      <c r="M38" s="41" t="s">
        <v>336</v>
      </c>
      <c r="N38" s="41" t="s">
        <v>96</v>
      </c>
      <c r="O38" s="41" t="s">
        <v>85</v>
      </c>
      <c r="P38" s="41" t="s">
        <v>101</v>
      </c>
      <c r="Q38" s="31">
        <f t="shared" ca="1" si="0"/>
        <v>0.79</v>
      </c>
      <c r="R38" s="31">
        <f t="shared" ca="1" si="1"/>
        <v>0.79</v>
      </c>
      <c r="S38" s="31">
        <f t="shared" ca="1" si="2"/>
        <v>0.98750000000000004</v>
      </c>
      <c r="T38" s="31">
        <f t="shared" ca="1" si="3"/>
        <v>0.98750000000000004</v>
      </c>
      <c r="U38" s="31">
        <f>RANK(W38,W1:W1001,0)</f>
        <v>36</v>
      </c>
      <c r="V38" s="31">
        <v>36</v>
      </c>
      <c r="W38" s="31">
        <v>1.4476562500000001</v>
      </c>
    </row>
    <row r="39" spans="1:23" ht="15.75" customHeight="1" x14ac:dyDescent="0.3">
      <c r="A39" s="41" t="s">
        <v>337</v>
      </c>
      <c r="B39" s="41" t="s">
        <v>338</v>
      </c>
      <c r="C39" s="41" t="s">
        <v>74</v>
      </c>
      <c r="D39" s="41" t="s">
        <v>339</v>
      </c>
      <c r="E39" s="41" t="s">
        <v>340</v>
      </c>
      <c r="F39" s="44"/>
      <c r="G39" s="41" t="s">
        <v>78</v>
      </c>
      <c r="H39" s="41" t="s">
        <v>79</v>
      </c>
      <c r="I39" s="41" t="s">
        <v>80</v>
      </c>
      <c r="J39" s="41" t="s">
        <v>93</v>
      </c>
      <c r="K39" s="42">
        <v>15</v>
      </c>
      <c r="L39" s="41" t="s">
        <v>341</v>
      </c>
      <c r="M39" s="41" t="s">
        <v>342</v>
      </c>
      <c r="N39" s="41" t="s">
        <v>107</v>
      </c>
      <c r="O39" s="41" t="s">
        <v>85</v>
      </c>
      <c r="P39" s="41" t="s">
        <v>178</v>
      </c>
      <c r="Q39" s="31">
        <f t="shared" ca="1" si="0"/>
        <v>0.81</v>
      </c>
      <c r="R39" s="31">
        <f t="shared" ca="1" si="1"/>
        <v>0.81</v>
      </c>
      <c r="S39" s="31">
        <f t="shared" ca="1" si="2"/>
        <v>0.81</v>
      </c>
      <c r="T39" s="31">
        <f t="shared" ca="1" si="3"/>
        <v>0.6885</v>
      </c>
      <c r="U39" s="31">
        <f>RANK(W39,W1:W1001,0)</f>
        <v>38</v>
      </c>
      <c r="V39" s="31">
        <v>38</v>
      </c>
      <c r="W39" s="31">
        <v>1.4375</v>
      </c>
    </row>
    <row r="40" spans="1:23" ht="15.75" customHeight="1" x14ac:dyDescent="0.3">
      <c r="A40" s="41" t="s">
        <v>343</v>
      </c>
      <c r="B40" s="41" t="s">
        <v>344</v>
      </c>
      <c r="C40" s="41" t="s">
        <v>74</v>
      </c>
      <c r="D40" s="41" t="s">
        <v>241</v>
      </c>
      <c r="E40" s="41" t="s">
        <v>345</v>
      </c>
      <c r="F40" s="44"/>
      <c r="G40" s="41" t="s">
        <v>92</v>
      </c>
      <c r="H40" s="41" t="s">
        <v>79</v>
      </c>
      <c r="I40" s="41" t="s">
        <v>80</v>
      </c>
      <c r="J40" s="41" t="s">
        <v>81</v>
      </c>
      <c r="K40" s="42">
        <v>13</v>
      </c>
      <c r="L40" s="41" t="s">
        <v>346</v>
      </c>
      <c r="M40" s="41" t="s">
        <v>347</v>
      </c>
      <c r="N40" s="41" t="s">
        <v>107</v>
      </c>
      <c r="O40" s="41" t="s">
        <v>85</v>
      </c>
      <c r="P40" s="41" t="s">
        <v>228</v>
      </c>
      <c r="Q40" s="31">
        <f t="shared" ca="1" si="0"/>
        <v>0.99</v>
      </c>
      <c r="R40" s="31">
        <f t="shared" ca="1" si="1"/>
        <v>1.2375</v>
      </c>
      <c r="S40" s="31">
        <f t="shared" ca="1" si="2"/>
        <v>1.2375</v>
      </c>
      <c r="T40" s="31">
        <f t="shared" ca="1" si="3"/>
        <v>1.0518750000000001</v>
      </c>
      <c r="U40" s="31">
        <f>RANK(W40,W1:W1001,0)</f>
        <v>38</v>
      </c>
      <c r="V40" s="31">
        <v>38</v>
      </c>
      <c r="W40" s="31">
        <v>1.4375</v>
      </c>
    </row>
    <row r="41" spans="1:23" ht="15.75" customHeight="1" x14ac:dyDescent="0.3">
      <c r="A41" s="41" t="s">
        <v>348</v>
      </c>
      <c r="B41" s="41" t="s">
        <v>349</v>
      </c>
      <c r="C41" s="41" t="s">
        <v>74</v>
      </c>
      <c r="D41" s="41" t="s">
        <v>111</v>
      </c>
      <c r="E41" s="41" t="s">
        <v>350</v>
      </c>
      <c r="F41" s="44"/>
      <c r="G41" s="41" t="s">
        <v>78</v>
      </c>
      <c r="H41" s="41" t="s">
        <v>104</v>
      </c>
      <c r="I41" s="41" t="s">
        <v>80</v>
      </c>
      <c r="J41" s="41" t="s">
        <v>81</v>
      </c>
      <c r="K41" s="42">
        <v>8</v>
      </c>
      <c r="L41" s="41" t="s">
        <v>351</v>
      </c>
      <c r="M41" s="41" t="s">
        <v>352</v>
      </c>
      <c r="N41" s="41" t="s">
        <v>96</v>
      </c>
      <c r="O41" s="41" t="s">
        <v>85</v>
      </c>
      <c r="P41" s="41" t="s">
        <v>124</v>
      </c>
      <c r="Q41" s="31">
        <f t="shared" ca="1" si="0"/>
        <v>1.02</v>
      </c>
      <c r="R41" s="31">
        <f t="shared" ca="1" si="1"/>
        <v>1.2749999999999999</v>
      </c>
      <c r="S41" s="31">
        <f t="shared" ca="1" si="2"/>
        <v>1.59375</v>
      </c>
      <c r="T41" s="31">
        <f t="shared" ca="1" si="3"/>
        <v>1.59375</v>
      </c>
      <c r="U41" s="31">
        <f>RANK(W41,W1:W1001,0)</f>
        <v>40</v>
      </c>
      <c r="V41" s="31">
        <v>40</v>
      </c>
      <c r="W41" s="31">
        <v>1.434375</v>
      </c>
    </row>
    <row r="42" spans="1:23" ht="15.75" customHeight="1" x14ac:dyDescent="0.3">
      <c r="A42" s="41" t="s">
        <v>353</v>
      </c>
      <c r="B42" s="41" t="s">
        <v>354</v>
      </c>
      <c r="C42" s="41" t="s">
        <v>100</v>
      </c>
      <c r="D42" s="41" t="s">
        <v>355</v>
      </c>
      <c r="E42" s="41" t="s">
        <v>356</v>
      </c>
      <c r="F42" s="44"/>
      <c r="G42" s="41" t="s">
        <v>191</v>
      </c>
      <c r="H42" s="41" t="s">
        <v>131</v>
      </c>
      <c r="I42" s="41" t="s">
        <v>80</v>
      </c>
      <c r="J42" s="41" t="s">
        <v>93</v>
      </c>
      <c r="K42" s="42">
        <v>10</v>
      </c>
      <c r="L42" s="41" t="s">
        <v>357</v>
      </c>
      <c r="M42" s="41" t="s">
        <v>358</v>
      </c>
      <c r="N42" s="41" t="s">
        <v>96</v>
      </c>
      <c r="O42" s="41" t="s">
        <v>85</v>
      </c>
      <c r="P42" s="41" t="s">
        <v>178</v>
      </c>
      <c r="Q42" s="31">
        <f t="shared" ca="1" si="0"/>
        <v>0.8</v>
      </c>
      <c r="R42" s="31">
        <f t="shared" ca="1" si="1"/>
        <v>0.8</v>
      </c>
      <c r="S42" s="31">
        <f t="shared" ca="1" si="2"/>
        <v>0.8</v>
      </c>
      <c r="T42" s="31">
        <f t="shared" ca="1" si="3"/>
        <v>0.8</v>
      </c>
      <c r="U42" s="31">
        <f>RANK(W42,W1:W1001,0)</f>
        <v>40</v>
      </c>
      <c r="V42" s="31">
        <v>40</v>
      </c>
      <c r="W42" s="31">
        <v>1.434375</v>
      </c>
    </row>
    <row r="43" spans="1:23" ht="15.75" customHeight="1" x14ac:dyDescent="0.3">
      <c r="A43" s="41" t="s">
        <v>359</v>
      </c>
      <c r="B43" s="41" t="s">
        <v>360</v>
      </c>
      <c r="C43" s="41" t="s">
        <v>100</v>
      </c>
      <c r="D43" s="41" t="s">
        <v>361</v>
      </c>
      <c r="E43" s="41" t="s">
        <v>362</v>
      </c>
      <c r="F43" s="41" t="s">
        <v>363</v>
      </c>
      <c r="G43" s="41" t="s">
        <v>103</v>
      </c>
      <c r="H43" s="41" t="s">
        <v>79</v>
      </c>
      <c r="I43" s="41" t="s">
        <v>80</v>
      </c>
      <c r="J43" s="41" t="s">
        <v>93</v>
      </c>
      <c r="K43" s="42">
        <v>3</v>
      </c>
      <c r="L43" s="41" t="s">
        <v>364</v>
      </c>
      <c r="M43" s="41" t="s">
        <v>365</v>
      </c>
      <c r="N43" s="41" t="s">
        <v>107</v>
      </c>
      <c r="O43" s="41" t="s">
        <v>85</v>
      </c>
      <c r="P43" s="41" t="s">
        <v>101</v>
      </c>
      <c r="Q43" s="31">
        <f t="shared" ca="1" si="0"/>
        <v>0.49</v>
      </c>
      <c r="R43" s="31">
        <f t="shared" ca="1" si="1"/>
        <v>0.49</v>
      </c>
      <c r="S43" s="31">
        <f t="shared" ca="1" si="2"/>
        <v>0.61250000000000004</v>
      </c>
      <c r="T43" s="31">
        <f t="shared" ca="1" si="3"/>
        <v>0.520625</v>
      </c>
      <c r="U43" s="31">
        <f>RANK(W43,W1:W1001,0)</f>
        <v>42</v>
      </c>
      <c r="V43" s="31">
        <v>42</v>
      </c>
      <c r="W43" s="31">
        <v>1.421875</v>
      </c>
    </row>
    <row r="44" spans="1:23" ht="15.75" customHeight="1" x14ac:dyDescent="0.3">
      <c r="A44" s="41" t="s">
        <v>366</v>
      </c>
      <c r="B44" s="41" t="s">
        <v>367</v>
      </c>
      <c r="C44" s="41" t="s">
        <v>100</v>
      </c>
      <c r="D44" s="41" t="s">
        <v>368</v>
      </c>
      <c r="E44" s="41" t="s">
        <v>369</v>
      </c>
      <c r="F44" s="44"/>
      <c r="G44" s="41" t="s">
        <v>147</v>
      </c>
      <c r="H44" s="41" t="s">
        <v>79</v>
      </c>
      <c r="I44" s="41" t="s">
        <v>80</v>
      </c>
      <c r="J44" s="41" t="s">
        <v>93</v>
      </c>
      <c r="K44" s="42">
        <v>8</v>
      </c>
      <c r="L44" s="41" t="s">
        <v>370</v>
      </c>
      <c r="M44" s="41" t="s">
        <v>371</v>
      </c>
      <c r="N44" s="41" t="s">
        <v>96</v>
      </c>
      <c r="O44" s="41" t="s">
        <v>85</v>
      </c>
      <c r="P44" s="41" t="s">
        <v>101</v>
      </c>
      <c r="Q44" s="31">
        <f t="shared" ca="1" si="0"/>
        <v>0.93</v>
      </c>
      <c r="R44" s="31">
        <f t="shared" ca="1" si="1"/>
        <v>0.93</v>
      </c>
      <c r="S44" s="31">
        <f t="shared" ca="1" si="2"/>
        <v>1.1625000000000001</v>
      </c>
      <c r="T44" s="31">
        <f t="shared" ca="1" si="3"/>
        <v>0.98812500000000003</v>
      </c>
      <c r="U44" s="31">
        <f>RANK(W44,W1:W1001,0)</f>
        <v>42</v>
      </c>
      <c r="V44" s="31">
        <v>42</v>
      </c>
      <c r="W44" s="31">
        <v>1.421875</v>
      </c>
    </row>
    <row r="45" spans="1:23" ht="15.75" customHeight="1" x14ac:dyDescent="0.3">
      <c r="A45" s="41" t="s">
        <v>372</v>
      </c>
      <c r="B45" s="41" t="s">
        <v>373</v>
      </c>
      <c r="C45" s="41" t="s">
        <v>100</v>
      </c>
      <c r="D45" s="41" t="s">
        <v>374</v>
      </c>
      <c r="E45" s="41" t="s">
        <v>375</v>
      </c>
      <c r="F45" s="41" t="s">
        <v>363</v>
      </c>
      <c r="G45" s="41" t="s">
        <v>250</v>
      </c>
      <c r="H45" s="41" t="s">
        <v>104</v>
      </c>
      <c r="I45" s="41" t="s">
        <v>80</v>
      </c>
      <c r="J45" s="41" t="s">
        <v>93</v>
      </c>
      <c r="K45" s="42">
        <v>9</v>
      </c>
      <c r="L45" s="41" t="s">
        <v>376</v>
      </c>
      <c r="M45" s="41" t="s">
        <v>377</v>
      </c>
      <c r="N45" s="41" t="s">
        <v>96</v>
      </c>
      <c r="O45" s="41" t="s">
        <v>85</v>
      </c>
      <c r="P45" s="41" t="s">
        <v>178</v>
      </c>
      <c r="Q45" s="31">
        <f t="shared" ca="1" si="0"/>
        <v>0.77</v>
      </c>
      <c r="R45" s="31">
        <f t="shared" ca="1" si="1"/>
        <v>0.77</v>
      </c>
      <c r="S45" s="31">
        <f t="shared" ca="1" si="2"/>
        <v>0.77</v>
      </c>
      <c r="T45" s="31">
        <f t="shared" ca="1" si="3"/>
        <v>0.77</v>
      </c>
      <c r="U45" s="31">
        <f>RANK(W45,W1:W1001,0)</f>
        <v>44</v>
      </c>
      <c r="V45" s="31">
        <v>44</v>
      </c>
      <c r="W45" s="31">
        <v>1.42109375</v>
      </c>
    </row>
    <row r="46" spans="1:23" ht="15.75" customHeight="1" x14ac:dyDescent="0.3">
      <c r="A46" s="41" t="s">
        <v>378</v>
      </c>
      <c r="B46" s="41" t="s">
        <v>379</v>
      </c>
      <c r="C46" s="41" t="s">
        <v>74</v>
      </c>
      <c r="D46" s="41" t="s">
        <v>332</v>
      </c>
      <c r="E46" s="41" t="s">
        <v>380</v>
      </c>
      <c r="F46" s="44"/>
      <c r="G46" s="41" t="s">
        <v>250</v>
      </c>
      <c r="H46" s="41" t="s">
        <v>131</v>
      </c>
      <c r="I46" s="41" t="s">
        <v>80</v>
      </c>
      <c r="J46" s="41" t="s">
        <v>93</v>
      </c>
      <c r="K46" s="42">
        <v>6</v>
      </c>
      <c r="L46" s="41" t="s">
        <v>381</v>
      </c>
      <c r="M46" s="41" t="s">
        <v>382</v>
      </c>
      <c r="N46" s="41" t="s">
        <v>107</v>
      </c>
      <c r="O46" s="41" t="s">
        <v>85</v>
      </c>
      <c r="P46" s="41" t="s">
        <v>108</v>
      </c>
      <c r="Q46" s="31">
        <f t="shared" ca="1" si="0"/>
        <v>0.65</v>
      </c>
      <c r="R46" s="31">
        <f t="shared" ca="1" si="1"/>
        <v>0.65</v>
      </c>
      <c r="S46" s="31">
        <f t="shared" ca="1" si="2"/>
        <v>0.65</v>
      </c>
      <c r="T46" s="31">
        <f t="shared" ca="1" si="3"/>
        <v>0.65</v>
      </c>
      <c r="U46" s="31">
        <f>RANK(W46,W1:W1001,0)</f>
        <v>44</v>
      </c>
      <c r="V46" s="31">
        <v>44</v>
      </c>
      <c r="W46" s="31">
        <v>1.42109375</v>
      </c>
    </row>
    <row r="47" spans="1:23" ht="15.75" customHeight="1" x14ac:dyDescent="0.3">
      <c r="A47" s="41" t="s">
        <v>383</v>
      </c>
      <c r="B47" s="41" t="s">
        <v>384</v>
      </c>
      <c r="C47" s="41" t="s">
        <v>100</v>
      </c>
      <c r="D47" s="41" t="s">
        <v>385</v>
      </c>
      <c r="E47" s="41" t="s">
        <v>386</v>
      </c>
      <c r="F47" s="41" t="s">
        <v>387</v>
      </c>
      <c r="G47" s="41" t="s">
        <v>147</v>
      </c>
      <c r="H47" s="41" t="s">
        <v>131</v>
      </c>
      <c r="I47" s="41" t="s">
        <v>80</v>
      </c>
      <c r="J47" s="41" t="s">
        <v>81</v>
      </c>
      <c r="K47" s="42">
        <v>5</v>
      </c>
      <c r="L47" s="41" t="s">
        <v>388</v>
      </c>
      <c r="M47" s="41" t="s">
        <v>389</v>
      </c>
      <c r="N47" s="41" t="s">
        <v>96</v>
      </c>
      <c r="O47" s="41" t="s">
        <v>85</v>
      </c>
      <c r="P47" s="41" t="s">
        <v>390</v>
      </c>
      <c r="Q47" s="31">
        <f t="shared" ca="1" si="0"/>
        <v>0.68</v>
      </c>
      <c r="R47" s="31">
        <f t="shared" ca="1" si="1"/>
        <v>0.85000000000000009</v>
      </c>
      <c r="S47" s="31">
        <f t="shared" ca="1" si="2"/>
        <v>1.0625</v>
      </c>
      <c r="T47" s="31">
        <f t="shared" ca="1" si="3"/>
        <v>1.0625</v>
      </c>
      <c r="U47" s="31">
        <f>RANK(W47,W1:W1001,0)</f>
        <v>46</v>
      </c>
      <c r="V47" s="31">
        <v>46</v>
      </c>
      <c r="W47" s="31">
        <v>1.4078124999999999</v>
      </c>
    </row>
    <row r="48" spans="1:23" ht="15.75" customHeight="1" x14ac:dyDescent="0.3">
      <c r="A48" s="41" t="s">
        <v>391</v>
      </c>
      <c r="B48" s="41" t="s">
        <v>392</v>
      </c>
      <c r="C48" s="41" t="s">
        <v>100</v>
      </c>
      <c r="D48" s="41" t="s">
        <v>393</v>
      </c>
      <c r="E48" s="41" t="s">
        <v>394</v>
      </c>
      <c r="F48" s="41" t="s">
        <v>312</v>
      </c>
      <c r="G48" s="41" t="s">
        <v>103</v>
      </c>
      <c r="H48" s="41" t="s">
        <v>104</v>
      </c>
      <c r="I48" s="41" t="s">
        <v>80</v>
      </c>
      <c r="J48" s="41" t="s">
        <v>81</v>
      </c>
      <c r="K48" s="42">
        <v>19</v>
      </c>
      <c r="L48" s="41" t="s">
        <v>395</v>
      </c>
      <c r="M48" s="41" t="s">
        <v>396</v>
      </c>
      <c r="N48" s="41" t="s">
        <v>84</v>
      </c>
      <c r="O48" s="41" t="s">
        <v>85</v>
      </c>
      <c r="P48" s="41" t="s">
        <v>116</v>
      </c>
      <c r="Q48" s="31">
        <f t="shared" ca="1" si="0"/>
        <v>1.06</v>
      </c>
      <c r="R48" s="31">
        <f t="shared" ca="1" si="1"/>
        <v>1.3250000000000002</v>
      </c>
      <c r="S48" s="31">
        <f t="shared" ca="1" si="2"/>
        <v>1.3250000000000002</v>
      </c>
      <c r="T48" s="31">
        <f t="shared" ca="1" si="3"/>
        <v>1.3250000000000002</v>
      </c>
      <c r="U48" s="31">
        <f>RANK(W48,W1:W1001,0)</f>
        <v>46</v>
      </c>
      <c r="V48" s="31">
        <v>46</v>
      </c>
      <c r="W48" s="31">
        <v>1.4078124999999999</v>
      </c>
    </row>
    <row r="49" spans="1:23" ht="15.75" customHeight="1" x14ac:dyDescent="0.3">
      <c r="A49" s="41" t="s">
        <v>397</v>
      </c>
      <c r="B49" s="41" t="s">
        <v>398</v>
      </c>
      <c r="C49" s="41" t="s">
        <v>100</v>
      </c>
      <c r="D49" s="41" t="s">
        <v>399</v>
      </c>
      <c r="E49" s="41" t="s">
        <v>400</v>
      </c>
      <c r="F49" s="41" t="s">
        <v>401</v>
      </c>
      <c r="G49" s="41" t="s">
        <v>250</v>
      </c>
      <c r="H49" s="41" t="s">
        <v>131</v>
      </c>
      <c r="I49" s="41" t="s">
        <v>80</v>
      </c>
      <c r="J49" s="41" t="s">
        <v>81</v>
      </c>
      <c r="K49" s="42">
        <v>14</v>
      </c>
      <c r="L49" s="41" t="s">
        <v>402</v>
      </c>
      <c r="M49" s="41" t="s">
        <v>403</v>
      </c>
      <c r="N49" s="41" t="s">
        <v>84</v>
      </c>
      <c r="O49" s="41" t="s">
        <v>85</v>
      </c>
      <c r="P49" s="41" t="s">
        <v>253</v>
      </c>
      <c r="Q49" s="31">
        <f t="shared" ca="1" si="0"/>
        <v>0.6</v>
      </c>
      <c r="R49" s="31">
        <f t="shared" ca="1" si="1"/>
        <v>0.75</v>
      </c>
      <c r="S49" s="31">
        <f t="shared" ca="1" si="2"/>
        <v>0.9375</v>
      </c>
      <c r="T49" s="31">
        <f t="shared" ca="1" si="3"/>
        <v>0.9375</v>
      </c>
      <c r="U49" s="31">
        <f>RANK(W49,W1:W1001,0)</f>
        <v>46</v>
      </c>
      <c r="V49" s="31">
        <v>46</v>
      </c>
      <c r="W49" s="31">
        <v>1.4078124999999999</v>
      </c>
    </row>
    <row r="50" spans="1:23" ht="15.75" customHeight="1" x14ac:dyDescent="0.3">
      <c r="A50" s="41" t="s">
        <v>404</v>
      </c>
      <c r="B50" s="41" t="s">
        <v>405</v>
      </c>
      <c r="C50" s="41" t="s">
        <v>100</v>
      </c>
      <c r="D50" s="41" t="s">
        <v>406</v>
      </c>
      <c r="E50" s="41" t="s">
        <v>407</v>
      </c>
      <c r="F50" s="41" t="s">
        <v>408</v>
      </c>
      <c r="G50" s="41" t="s">
        <v>103</v>
      </c>
      <c r="H50" s="41" t="s">
        <v>79</v>
      </c>
      <c r="I50" s="41" t="s">
        <v>80</v>
      </c>
      <c r="J50" s="41" t="s">
        <v>81</v>
      </c>
      <c r="K50" s="42">
        <v>17</v>
      </c>
      <c r="L50" s="41" t="s">
        <v>409</v>
      </c>
      <c r="M50" s="41" t="s">
        <v>410</v>
      </c>
      <c r="N50" s="41" t="s">
        <v>107</v>
      </c>
      <c r="O50" s="41" t="s">
        <v>85</v>
      </c>
      <c r="P50" s="41" t="s">
        <v>134</v>
      </c>
      <c r="Q50" s="31">
        <f t="shared" ca="1" si="0"/>
        <v>1.07</v>
      </c>
      <c r="R50" s="31">
        <f t="shared" ca="1" si="1"/>
        <v>1.3375000000000001</v>
      </c>
      <c r="S50" s="31">
        <f t="shared" ca="1" si="2"/>
        <v>1.3375000000000001</v>
      </c>
      <c r="T50" s="31">
        <f t="shared" ca="1" si="3"/>
        <v>1.1368750000000001</v>
      </c>
      <c r="U50" s="31">
        <f>RANK(W50,W1:W1001,0)</f>
        <v>46</v>
      </c>
      <c r="V50" s="31">
        <v>46</v>
      </c>
      <c r="W50" s="31">
        <v>1.4078124999999999</v>
      </c>
    </row>
    <row r="51" spans="1:23" ht="15.75" customHeight="1" x14ac:dyDescent="0.3">
      <c r="A51" s="41" t="s">
        <v>411</v>
      </c>
      <c r="B51" s="41" t="s">
        <v>412</v>
      </c>
      <c r="C51" s="41" t="s">
        <v>74</v>
      </c>
      <c r="D51" s="41" t="s">
        <v>390</v>
      </c>
      <c r="E51" s="41" t="s">
        <v>413</v>
      </c>
      <c r="F51" s="41" t="s">
        <v>414</v>
      </c>
      <c r="G51" s="41" t="s">
        <v>415</v>
      </c>
      <c r="H51" s="41" t="s">
        <v>79</v>
      </c>
      <c r="I51" s="41" t="s">
        <v>80</v>
      </c>
      <c r="J51" s="41" t="s">
        <v>93</v>
      </c>
      <c r="K51" s="42">
        <v>20</v>
      </c>
      <c r="L51" s="41" t="s">
        <v>416</v>
      </c>
      <c r="M51" s="41" t="s">
        <v>417</v>
      </c>
      <c r="N51" s="41" t="s">
        <v>96</v>
      </c>
      <c r="O51" s="41" t="s">
        <v>85</v>
      </c>
      <c r="P51" s="41" t="s">
        <v>390</v>
      </c>
      <c r="Q51" s="31">
        <f t="shared" ca="1" si="0"/>
        <v>0.62</v>
      </c>
      <c r="R51" s="31">
        <f t="shared" ca="1" si="1"/>
        <v>0.62</v>
      </c>
      <c r="S51" s="31">
        <f t="shared" ca="1" si="2"/>
        <v>0.77500000000000002</v>
      </c>
      <c r="T51" s="31">
        <f t="shared" ca="1" si="3"/>
        <v>0.65874999999999995</v>
      </c>
      <c r="U51" s="31">
        <f>RANK(W51,W1:W1001,0)</f>
        <v>50</v>
      </c>
      <c r="V51" s="31">
        <v>50</v>
      </c>
      <c r="W51" s="31">
        <v>1.40625</v>
      </c>
    </row>
    <row r="52" spans="1:23" ht="15.75" customHeight="1" x14ac:dyDescent="0.3">
      <c r="A52" s="41" t="s">
        <v>418</v>
      </c>
      <c r="B52" s="41" t="s">
        <v>419</v>
      </c>
      <c r="C52" s="41" t="s">
        <v>74</v>
      </c>
      <c r="D52" s="41" t="s">
        <v>180</v>
      </c>
      <c r="E52" s="43">
        <v>28532</v>
      </c>
      <c r="F52" s="44"/>
      <c r="G52" s="41" t="s">
        <v>78</v>
      </c>
      <c r="H52" s="41" t="s">
        <v>104</v>
      </c>
      <c r="I52" s="41" t="s">
        <v>80</v>
      </c>
      <c r="J52" s="41" t="s">
        <v>93</v>
      </c>
      <c r="K52" s="42">
        <v>10</v>
      </c>
      <c r="L52" s="41" t="s">
        <v>420</v>
      </c>
      <c r="M52" s="41" t="s">
        <v>421</v>
      </c>
      <c r="N52" s="41" t="s">
        <v>107</v>
      </c>
      <c r="O52" s="41" t="s">
        <v>85</v>
      </c>
      <c r="P52" s="41" t="s">
        <v>178</v>
      </c>
      <c r="Q52" s="31">
        <f t="shared" ca="1" si="0"/>
        <v>0.84</v>
      </c>
      <c r="R52" s="31">
        <f t="shared" ca="1" si="1"/>
        <v>0.84</v>
      </c>
      <c r="S52" s="31">
        <f t="shared" ca="1" si="2"/>
        <v>0.84</v>
      </c>
      <c r="T52" s="31">
        <f t="shared" ca="1" si="3"/>
        <v>0.84</v>
      </c>
      <c r="U52" s="31">
        <f>RANK(W52,W1:W1001,0)</f>
        <v>50</v>
      </c>
      <c r="V52" s="31">
        <v>50</v>
      </c>
      <c r="W52" s="31">
        <v>1.40625</v>
      </c>
    </row>
    <row r="53" spans="1:23" ht="15.75" customHeight="1" x14ac:dyDescent="0.3">
      <c r="A53" s="41" t="s">
        <v>422</v>
      </c>
      <c r="B53" s="41" t="s">
        <v>423</v>
      </c>
      <c r="C53" s="41" t="s">
        <v>74</v>
      </c>
      <c r="D53" s="41" t="s">
        <v>299</v>
      </c>
      <c r="E53" s="41" t="s">
        <v>424</v>
      </c>
      <c r="F53" s="41" t="s">
        <v>312</v>
      </c>
      <c r="G53" s="41" t="s">
        <v>103</v>
      </c>
      <c r="H53" s="41" t="s">
        <v>104</v>
      </c>
      <c r="I53" s="41" t="s">
        <v>80</v>
      </c>
      <c r="J53" s="41" t="s">
        <v>81</v>
      </c>
      <c r="K53" s="42">
        <v>5</v>
      </c>
      <c r="L53" s="41" t="s">
        <v>425</v>
      </c>
      <c r="M53" s="41" t="s">
        <v>426</v>
      </c>
      <c r="N53" s="41" t="s">
        <v>84</v>
      </c>
      <c r="O53" s="41" t="s">
        <v>85</v>
      </c>
      <c r="P53" s="41" t="s">
        <v>178</v>
      </c>
      <c r="Q53" s="31">
        <f t="shared" ca="1" si="0"/>
        <v>0.74</v>
      </c>
      <c r="R53" s="31">
        <f t="shared" ca="1" si="1"/>
        <v>0.92500000000000004</v>
      </c>
      <c r="S53" s="31">
        <f t="shared" ca="1" si="2"/>
        <v>0.92500000000000004</v>
      </c>
      <c r="T53" s="31">
        <f t="shared" ca="1" si="3"/>
        <v>0.92500000000000004</v>
      </c>
      <c r="U53" s="31">
        <f>RANK(W53,W1:W1001,0)</f>
        <v>52</v>
      </c>
      <c r="V53" s="31">
        <v>52</v>
      </c>
      <c r="W53" s="31">
        <v>1.39453125</v>
      </c>
    </row>
    <row r="54" spans="1:23" ht="15.75" customHeight="1" x14ac:dyDescent="0.3">
      <c r="A54" s="41" t="s">
        <v>427</v>
      </c>
      <c r="B54" s="41" t="s">
        <v>428</v>
      </c>
      <c r="C54" s="41" t="s">
        <v>74</v>
      </c>
      <c r="D54" s="41" t="s">
        <v>429</v>
      </c>
      <c r="E54" s="41" t="s">
        <v>430</v>
      </c>
      <c r="F54" s="41" t="s">
        <v>431</v>
      </c>
      <c r="G54" s="41" t="s">
        <v>191</v>
      </c>
      <c r="H54" s="41" t="s">
        <v>131</v>
      </c>
      <c r="I54" s="41" t="s">
        <v>80</v>
      </c>
      <c r="J54" s="41" t="s">
        <v>81</v>
      </c>
      <c r="K54" s="42">
        <v>11</v>
      </c>
      <c r="L54" s="41" t="s">
        <v>432</v>
      </c>
      <c r="M54" s="41" t="s">
        <v>433</v>
      </c>
      <c r="N54" s="41" t="s">
        <v>107</v>
      </c>
      <c r="O54" s="41" t="s">
        <v>85</v>
      </c>
      <c r="P54" s="41" t="s">
        <v>134</v>
      </c>
      <c r="Q54" s="31">
        <f t="shared" ca="1" si="0"/>
        <v>0.9</v>
      </c>
      <c r="R54" s="31">
        <f t="shared" ca="1" si="1"/>
        <v>1.125</v>
      </c>
      <c r="S54" s="31">
        <f t="shared" ca="1" si="2"/>
        <v>1.125</v>
      </c>
      <c r="T54" s="31">
        <f t="shared" ca="1" si="3"/>
        <v>1.125</v>
      </c>
      <c r="U54" s="31">
        <f>RANK(W54,W1:W1001,0)</f>
        <v>52</v>
      </c>
      <c r="V54" s="31">
        <v>52</v>
      </c>
      <c r="W54" s="31">
        <v>1.39453125</v>
      </c>
    </row>
    <row r="55" spans="1:23" ht="15.75" customHeight="1" x14ac:dyDescent="0.3">
      <c r="A55" s="41" t="s">
        <v>434</v>
      </c>
      <c r="B55" s="41" t="s">
        <v>435</v>
      </c>
      <c r="C55" s="41" t="s">
        <v>100</v>
      </c>
      <c r="D55" s="41" t="s">
        <v>436</v>
      </c>
      <c r="E55" s="41" t="s">
        <v>437</v>
      </c>
      <c r="F55" s="44"/>
      <c r="G55" s="41" t="s">
        <v>92</v>
      </c>
      <c r="H55" s="41" t="s">
        <v>79</v>
      </c>
      <c r="I55" s="41" t="s">
        <v>80</v>
      </c>
      <c r="J55" s="41" t="s">
        <v>93</v>
      </c>
      <c r="K55" s="42">
        <v>8</v>
      </c>
      <c r="L55" s="41" t="s">
        <v>438</v>
      </c>
      <c r="M55" s="41" t="s">
        <v>193</v>
      </c>
      <c r="N55" s="41" t="s">
        <v>96</v>
      </c>
      <c r="O55" s="41" t="s">
        <v>85</v>
      </c>
      <c r="P55" s="41" t="s">
        <v>101</v>
      </c>
      <c r="Q55" s="31">
        <f t="shared" ca="1" si="0"/>
        <v>0.56000000000000005</v>
      </c>
      <c r="R55" s="31">
        <f t="shared" ca="1" si="1"/>
        <v>0.56000000000000005</v>
      </c>
      <c r="S55" s="31">
        <f t="shared" ca="1" si="2"/>
        <v>0.70000000000000007</v>
      </c>
      <c r="T55" s="31">
        <f t="shared" ca="1" si="3"/>
        <v>0.59500000000000008</v>
      </c>
      <c r="U55" s="31">
        <f>RANK(W55,W1:W1001,0)</f>
        <v>54</v>
      </c>
      <c r="V55" s="31">
        <v>54</v>
      </c>
      <c r="W55" s="31">
        <v>1.3812500000000001</v>
      </c>
    </row>
    <row r="56" spans="1:23" ht="15.75" customHeight="1" x14ac:dyDescent="0.3">
      <c r="A56" s="41" t="s">
        <v>439</v>
      </c>
      <c r="B56" s="41" t="s">
        <v>440</v>
      </c>
      <c r="C56" s="41" t="s">
        <v>100</v>
      </c>
      <c r="D56" s="41" t="s">
        <v>441</v>
      </c>
      <c r="E56" s="41" t="s">
        <v>442</v>
      </c>
      <c r="F56" s="41" t="s">
        <v>443</v>
      </c>
      <c r="G56" s="41" t="s">
        <v>147</v>
      </c>
      <c r="H56" s="41" t="s">
        <v>79</v>
      </c>
      <c r="I56" s="41" t="s">
        <v>80</v>
      </c>
      <c r="J56" s="41" t="s">
        <v>93</v>
      </c>
      <c r="K56" s="42">
        <v>16</v>
      </c>
      <c r="L56" s="41" t="s">
        <v>444</v>
      </c>
      <c r="M56" s="41" t="s">
        <v>445</v>
      </c>
      <c r="N56" s="41" t="s">
        <v>107</v>
      </c>
      <c r="O56" s="41" t="s">
        <v>85</v>
      </c>
      <c r="P56" s="41" t="s">
        <v>101</v>
      </c>
      <c r="Q56" s="31">
        <f t="shared" ca="1" si="0"/>
        <v>0.97</v>
      </c>
      <c r="R56" s="31">
        <f t="shared" ca="1" si="1"/>
        <v>0.97</v>
      </c>
      <c r="S56" s="31">
        <f t="shared" ca="1" si="2"/>
        <v>1.2124999999999999</v>
      </c>
      <c r="T56" s="31">
        <f t="shared" ca="1" si="3"/>
        <v>1.0306249999999999</v>
      </c>
      <c r="U56" s="31">
        <f>RANK(W56,W1:W1001,0)</f>
        <v>54</v>
      </c>
      <c r="V56" s="31">
        <v>54</v>
      </c>
      <c r="W56" s="31">
        <v>1.3812500000000001</v>
      </c>
    </row>
    <row r="57" spans="1:23" ht="15.75" customHeight="1" x14ac:dyDescent="0.3">
      <c r="A57" s="41" t="s">
        <v>446</v>
      </c>
      <c r="B57" s="41" t="s">
        <v>447</v>
      </c>
      <c r="C57" s="41" t="s">
        <v>100</v>
      </c>
      <c r="D57" s="41" t="s">
        <v>374</v>
      </c>
      <c r="E57" s="41" t="s">
        <v>448</v>
      </c>
      <c r="F57" s="41" t="s">
        <v>449</v>
      </c>
      <c r="G57" s="41" t="s">
        <v>78</v>
      </c>
      <c r="H57" s="41" t="s">
        <v>79</v>
      </c>
      <c r="I57" s="41" t="s">
        <v>80</v>
      </c>
      <c r="J57" s="41" t="s">
        <v>93</v>
      </c>
      <c r="K57" s="42">
        <v>9</v>
      </c>
      <c r="L57" s="41" t="s">
        <v>450</v>
      </c>
      <c r="M57" s="41" t="s">
        <v>451</v>
      </c>
      <c r="N57" s="41" t="s">
        <v>96</v>
      </c>
      <c r="O57" s="41" t="s">
        <v>85</v>
      </c>
      <c r="P57" s="41" t="s">
        <v>101</v>
      </c>
      <c r="Q57" s="31">
        <f t="shared" ca="1" si="0"/>
        <v>0.54</v>
      </c>
      <c r="R57" s="31">
        <f t="shared" ca="1" si="1"/>
        <v>0.54</v>
      </c>
      <c r="S57" s="31">
        <f t="shared" ca="1" si="2"/>
        <v>0.67500000000000004</v>
      </c>
      <c r="T57" s="31">
        <f t="shared" ca="1" si="3"/>
        <v>0.57374999999999998</v>
      </c>
      <c r="U57" s="31">
        <f>RANK(W57,W1:W1001,0)</f>
        <v>54</v>
      </c>
      <c r="V57" s="31">
        <v>54</v>
      </c>
      <c r="W57" s="31">
        <v>1.3812500000000001</v>
      </c>
    </row>
    <row r="58" spans="1:23" ht="15.75" customHeight="1" x14ac:dyDescent="0.3">
      <c r="A58" s="41" t="s">
        <v>452</v>
      </c>
      <c r="B58" s="41" t="s">
        <v>453</v>
      </c>
      <c r="C58" s="41" t="s">
        <v>74</v>
      </c>
      <c r="D58" s="41" t="s">
        <v>454</v>
      </c>
      <c r="E58" s="41" t="s">
        <v>455</v>
      </c>
      <c r="F58" s="41" t="s">
        <v>456</v>
      </c>
      <c r="G58" s="41" t="s">
        <v>415</v>
      </c>
      <c r="H58" s="41" t="s">
        <v>79</v>
      </c>
      <c r="I58" s="41" t="s">
        <v>80</v>
      </c>
      <c r="J58" s="41" t="s">
        <v>93</v>
      </c>
      <c r="K58" s="42">
        <v>12</v>
      </c>
      <c r="L58" s="41" t="s">
        <v>457</v>
      </c>
      <c r="M58" s="41" t="s">
        <v>458</v>
      </c>
      <c r="N58" s="41" t="s">
        <v>96</v>
      </c>
      <c r="O58" s="41" t="s">
        <v>85</v>
      </c>
      <c r="P58" s="41" t="s">
        <v>178</v>
      </c>
      <c r="Q58" s="31">
        <f t="shared" ca="1" si="0"/>
        <v>0.69</v>
      </c>
      <c r="R58" s="31">
        <f t="shared" ca="1" si="1"/>
        <v>0.69</v>
      </c>
      <c r="S58" s="31">
        <f t="shared" ca="1" si="2"/>
        <v>0.69</v>
      </c>
      <c r="T58" s="31">
        <f t="shared" ca="1" si="3"/>
        <v>0.58649999999999991</v>
      </c>
      <c r="U58" s="31">
        <f>RANK(W58,W1:W1001,0)</f>
        <v>57</v>
      </c>
      <c r="V58" s="31">
        <v>57</v>
      </c>
      <c r="W58" s="31">
        <v>1.375</v>
      </c>
    </row>
    <row r="59" spans="1:23" ht="15.75" customHeight="1" x14ac:dyDescent="0.3">
      <c r="A59" s="41" t="s">
        <v>459</v>
      </c>
      <c r="B59" s="41" t="s">
        <v>460</v>
      </c>
      <c r="C59" s="41" t="s">
        <v>100</v>
      </c>
      <c r="D59" s="41" t="s">
        <v>461</v>
      </c>
      <c r="E59" s="41" t="s">
        <v>462</v>
      </c>
      <c r="F59" s="41" t="s">
        <v>463</v>
      </c>
      <c r="G59" s="41" t="s">
        <v>250</v>
      </c>
      <c r="H59" s="41" t="s">
        <v>79</v>
      </c>
      <c r="I59" s="41" t="s">
        <v>80</v>
      </c>
      <c r="J59" s="41" t="s">
        <v>93</v>
      </c>
      <c r="K59" s="42">
        <v>14</v>
      </c>
      <c r="L59" s="41" t="s">
        <v>464</v>
      </c>
      <c r="M59" s="41" t="s">
        <v>465</v>
      </c>
      <c r="N59" s="41" t="s">
        <v>107</v>
      </c>
      <c r="O59" s="41" t="s">
        <v>85</v>
      </c>
      <c r="P59" s="41" t="s">
        <v>124</v>
      </c>
      <c r="Q59" s="31">
        <f t="shared" ca="1" si="0"/>
        <v>1.08</v>
      </c>
      <c r="R59" s="31">
        <f t="shared" ca="1" si="1"/>
        <v>1.08</v>
      </c>
      <c r="S59" s="31">
        <f t="shared" ca="1" si="2"/>
        <v>1.35</v>
      </c>
      <c r="T59" s="31">
        <f t="shared" ca="1" si="3"/>
        <v>1.1475</v>
      </c>
      <c r="U59" s="31">
        <f>RANK(W59,W1:W1001,0)</f>
        <v>57</v>
      </c>
      <c r="V59" s="31">
        <v>57</v>
      </c>
      <c r="W59" s="31">
        <v>1.375</v>
      </c>
    </row>
    <row r="60" spans="1:23" ht="15.75" customHeight="1" x14ac:dyDescent="0.3">
      <c r="A60" s="41" t="s">
        <v>466</v>
      </c>
      <c r="B60" s="44"/>
      <c r="C60" s="41" t="s">
        <v>74</v>
      </c>
      <c r="D60" s="41" t="s">
        <v>111</v>
      </c>
      <c r="E60" s="41" t="s">
        <v>467</v>
      </c>
      <c r="F60" s="41" t="s">
        <v>468</v>
      </c>
      <c r="G60" s="41" t="s">
        <v>250</v>
      </c>
      <c r="H60" s="41" t="s">
        <v>79</v>
      </c>
      <c r="I60" s="41" t="s">
        <v>80</v>
      </c>
      <c r="J60" s="41" t="s">
        <v>81</v>
      </c>
      <c r="K60" s="42">
        <v>8</v>
      </c>
      <c r="L60" s="41" t="s">
        <v>469</v>
      </c>
      <c r="M60" s="41" t="s">
        <v>470</v>
      </c>
      <c r="N60" s="41" t="s">
        <v>107</v>
      </c>
      <c r="O60" s="41" t="s">
        <v>85</v>
      </c>
      <c r="P60" s="41" t="s">
        <v>108</v>
      </c>
      <c r="Q60" s="31">
        <f t="shared" ca="1" si="0"/>
        <v>0.8</v>
      </c>
      <c r="R60" s="31">
        <f t="shared" ca="1" si="1"/>
        <v>1</v>
      </c>
      <c r="S60" s="31">
        <f t="shared" ca="1" si="2"/>
        <v>1</v>
      </c>
      <c r="T60" s="31">
        <f t="shared" ca="1" si="3"/>
        <v>0.85</v>
      </c>
      <c r="U60" s="31">
        <f>RANK(W60,W1:W1001,0)</f>
        <v>57</v>
      </c>
      <c r="V60" s="31">
        <v>57</v>
      </c>
      <c r="W60" s="31">
        <v>1.375</v>
      </c>
    </row>
    <row r="61" spans="1:23" ht="15.75" customHeight="1" x14ac:dyDescent="0.3">
      <c r="A61" s="41" t="s">
        <v>471</v>
      </c>
      <c r="B61" s="41" t="s">
        <v>472</v>
      </c>
      <c r="C61" s="41" t="s">
        <v>473</v>
      </c>
      <c r="D61" s="41" t="s">
        <v>108</v>
      </c>
      <c r="E61" s="47"/>
      <c r="F61" s="41" t="s">
        <v>211</v>
      </c>
      <c r="G61" s="41" t="s">
        <v>161</v>
      </c>
      <c r="H61" s="41" t="s">
        <v>79</v>
      </c>
      <c r="I61" s="41" t="s">
        <v>80</v>
      </c>
      <c r="J61" s="41" t="s">
        <v>93</v>
      </c>
      <c r="K61" s="42">
        <v>4</v>
      </c>
      <c r="L61" s="41" t="s">
        <v>474</v>
      </c>
      <c r="M61" s="41" t="s">
        <v>475</v>
      </c>
      <c r="N61" s="41" t="s">
        <v>107</v>
      </c>
      <c r="O61" s="41" t="s">
        <v>85</v>
      </c>
      <c r="P61" s="41" t="s">
        <v>108</v>
      </c>
      <c r="Q61" s="31">
        <f t="shared" ca="1" si="0"/>
        <v>1.06</v>
      </c>
      <c r="R61" s="31">
        <f t="shared" ca="1" si="1"/>
        <v>1.06</v>
      </c>
      <c r="S61" s="31">
        <f t="shared" ca="1" si="2"/>
        <v>1.06</v>
      </c>
      <c r="T61" s="31">
        <f t="shared" ca="1" si="3"/>
        <v>0.90100000000000002</v>
      </c>
      <c r="U61" s="31">
        <f>RANK(W61,W1:W1001,0)</f>
        <v>57</v>
      </c>
      <c r="V61" s="31">
        <v>57</v>
      </c>
      <c r="W61" s="31">
        <v>1.375</v>
      </c>
    </row>
    <row r="62" spans="1:23" ht="15.75" customHeight="1" x14ac:dyDescent="0.3">
      <c r="A62" s="41" t="s">
        <v>476</v>
      </c>
      <c r="B62" s="41" t="s">
        <v>477</v>
      </c>
      <c r="C62" s="41" t="s">
        <v>74</v>
      </c>
      <c r="D62" s="41" t="s">
        <v>478</v>
      </c>
      <c r="E62" s="41" t="s">
        <v>479</v>
      </c>
      <c r="F62" s="41" t="s">
        <v>408</v>
      </c>
      <c r="G62" s="41" t="s">
        <v>103</v>
      </c>
      <c r="H62" s="41" t="s">
        <v>131</v>
      </c>
      <c r="I62" s="41" t="s">
        <v>80</v>
      </c>
      <c r="J62" s="41" t="s">
        <v>81</v>
      </c>
      <c r="K62" s="42">
        <v>17</v>
      </c>
      <c r="L62" s="41" t="s">
        <v>480</v>
      </c>
      <c r="M62" s="41" t="s">
        <v>258</v>
      </c>
      <c r="N62" s="41" t="s">
        <v>96</v>
      </c>
      <c r="O62" s="41" t="s">
        <v>85</v>
      </c>
      <c r="P62" s="41" t="s">
        <v>134</v>
      </c>
      <c r="Q62" s="31">
        <f t="shared" ca="1" si="0"/>
        <v>0.96</v>
      </c>
      <c r="R62" s="31">
        <f t="shared" ca="1" si="1"/>
        <v>1.2</v>
      </c>
      <c r="S62" s="31">
        <f t="shared" ca="1" si="2"/>
        <v>1.2</v>
      </c>
      <c r="T62" s="31">
        <f t="shared" ca="1" si="3"/>
        <v>1.2</v>
      </c>
      <c r="U62" s="31">
        <f>RANK(W62,W1:W1001,0)</f>
        <v>57</v>
      </c>
      <c r="V62" s="31">
        <v>57</v>
      </c>
      <c r="W62" s="31">
        <v>1.375</v>
      </c>
    </row>
    <row r="63" spans="1:23" ht="15.75" customHeight="1" x14ac:dyDescent="0.3">
      <c r="A63" s="41" t="s">
        <v>481</v>
      </c>
      <c r="B63" s="41" t="s">
        <v>482</v>
      </c>
      <c r="C63" s="41" t="s">
        <v>74</v>
      </c>
      <c r="D63" s="41" t="s">
        <v>483</v>
      </c>
      <c r="E63" s="41" t="s">
        <v>484</v>
      </c>
      <c r="F63" s="41" t="s">
        <v>485</v>
      </c>
      <c r="G63" s="41" t="s">
        <v>415</v>
      </c>
      <c r="H63" s="41" t="s">
        <v>79</v>
      </c>
      <c r="I63" s="41" t="s">
        <v>80</v>
      </c>
      <c r="J63" s="41" t="s">
        <v>81</v>
      </c>
      <c r="K63" s="42">
        <v>9</v>
      </c>
      <c r="L63" s="41" t="s">
        <v>486</v>
      </c>
      <c r="M63" s="41" t="s">
        <v>487</v>
      </c>
      <c r="N63" s="41" t="s">
        <v>96</v>
      </c>
      <c r="O63" s="41" t="s">
        <v>85</v>
      </c>
      <c r="P63" s="41" t="s">
        <v>124</v>
      </c>
      <c r="Q63" s="31">
        <f t="shared" ca="1" si="0"/>
        <v>0.79</v>
      </c>
      <c r="R63" s="31">
        <f t="shared" ca="1" si="1"/>
        <v>0.98750000000000004</v>
      </c>
      <c r="S63" s="31">
        <f t="shared" ca="1" si="2"/>
        <v>1.234375</v>
      </c>
      <c r="T63" s="31">
        <f t="shared" ca="1" si="3"/>
        <v>1.0492187499999999</v>
      </c>
      <c r="U63" s="31">
        <f>RANK(W63,W1:W1001,0)</f>
        <v>62</v>
      </c>
      <c r="V63" s="31">
        <v>62</v>
      </c>
      <c r="W63" s="31">
        <v>1.36796875</v>
      </c>
    </row>
    <row r="64" spans="1:23" ht="15.75" customHeight="1" x14ac:dyDescent="0.3">
      <c r="A64" s="41" t="s">
        <v>488</v>
      </c>
      <c r="B64" s="41" t="s">
        <v>489</v>
      </c>
      <c r="C64" s="41" t="s">
        <v>74</v>
      </c>
      <c r="D64" s="41" t="s">
        <v>406</v>
      </c>
      <c r="E64" s="41" t="s">
        <v>490</v>
      </c>
      <c r="F64" s="41" t="s">
        <v>491</v>
      </c>
      <c r="G64" s="41" t="s">
        <v>103</v>
      </c>
      <c r="H64" s="41" t="s">
        <v>131</v>
      </c>
      <c r="I64" s="41" t="s">
        <v>80</v>
      </c>
      <c r="J64" s="41" t="s">
        <v>93</v>
      </c>
      <c r="K64" s="42">
        <v>11</v>
      </c>
      <c r="L64" s="41" t="s">
        <v>492</v>
      </c>
      <c r="M64" s="41" t="s">
        <v>493</v>
      </c>
      <c r="N64" s="41" t="s">
        <v>96</v>
      </c>
      <c r="O64" s="41" t="s">
        <v>85</v>
      </c>
      <c r="P64" s="41" t="s">
        <v>101</v>
      </c>
      <c r="Q64" s="31">
        <f t="shared" ca="1" si="0"/>
        <v>1.01</v>
      </c>
      <c r="R64" s="31">
        <f t="shared" ca="1" si="1"/>
        <v>1.01</v>
      </c>
      <c r="S64" s="31">
        <f t="shared" ca="1" si="2"/>
        <v>1.2625</v>
      </c>
      <c r="T64" s="31">
        <f t="shared" ca="1" si="3"/>
        <v>1.2625</v>
      </c>
      <c r="U64" s="31">
        <f>RANK(W64,W1:W1001,0)</f>
        <v>62</v>
      </c>
      <c r="V64" s="31">
        <v>62</v>
      </c>
      <c r="W64" s="31">
        <v>1.36796875</v>
      </c>
    </row>
    <row r="65" spans="1:23" ht="15.75" customHeight="1" x14ac:dyDescent="0.3">
      <c r="A65" s="41" t="s">
        <v>494</v>
      </c>
      <c r="B65" s="41" t="s">
        <v>495</v>
      </c>
      <c r="C65" s="41" t="s">
        <v>100</v>
      </c>
      <c r="D65" s="41" t="s">
        <v>305</v>
      </c>
      <c r="E65" s="41" t="s">
        <v>496</v>
      </c>
      <c r="F65" s="41" t="s">
        <v>497</v>
      </c>
      <c r="G65" s="41" t="s">
        <v>78</v>
      </c>
      <c r="H65" s="41" t="s">
        <v>131</v>
      </c>
      <c r="I65" s="41" t="s">
        <v>80</v>
      </c>
      <c r="J65" s="41" t="s">
        <v>81</v>
      </c>
      <c r="K65" s="42">
        <v>17</v>
      </c>
      <c r="L65" s="41" t="s">
        <v>498</v>
      </c>
      <c r="M65" s="41" t="s">
        <v>499</v>
      </c>
      <c r="N65" s="41" t="s">
        <v>84</v>
      </c>
      <c r="O65" s="41" t="s">
        <v>85</v>
      </c>
      <c r="P65" s="41" t="s">
        <v>86</v>
      </c>
      <c r="Q65" s="31">
        <f t="shared" ca="1" si="0"/>
        <v>0.51</v>
      </c>
      <c r="R65" s="31">
        <f t="shared" ca="1" si="1"/>
        <v>0.63749999999999996</v>
      </c>
      <c r="S65" s="31">
        <f t="shared" ca="1" si="2"/>
        <v>0.63749999999999996</v>
      </c>
      <c r="T65" s="31">
        <f t="shared" ca="1" si="3"/>
        <v>0.63749999999999996</v>
      </c>
      <c r="U65" s="31">
        <f>RANK(W65,W1:W1001,0)</f>
        <v>62</v>
      </c>
      <c r="V65" s="31">
        <v>62</v>
      </c>
      <c r="W65" s="31">
        <v>1.36796875</v>
      </c>
    </row>
    <row r="66" spans="1:23" ht="15.75" customHeight="1" x14ac:dyDescent="0.3">
      <c r="A66" s="41" t="s">
        <v>500</v>
      </c>
      <c r="B66" s="41" t="s">
        <v>501</v>
      </c>
      <c r="C66" s="41" t="s">
        <v>100</v>
      </c>
      <c r="D66" s="41" t="s">
        <v>502</v>
      </c>
      <c r="E66" s="41" t="s">
        <v>503</v>
      </c>
      <c r="F66" s="41" t="s">
        <v>504</v>
      </c>
      <c r="G66" s="41" t="s">
        <v>161</v>
      </c>
      <c r="H66" s="41" t="s">
        <v>131</v>
      </c>
      <c r="I66" s="41" t="s">
        <v>80</v>
      </c>
      <c r="J66" s="41" t="s">
        <v>81</v>
      </c>
      <c r="K66" s="42">
        <v>7</v>
      </c>
      <c r="L66" s="41" t="s">
        <v>505</v>
      </c>
      <c r="M66" s="41" t="s">
        <v>506</v>
      </c>
      <c r="N66" s="41" t="s">
        <v>84</v>
      </c>
      <c r="O66" s="41" t="s">
        <v>85</v>
      </c>
      <c r="P66" s="41" t="s">
        <v>134</v>
      </c>
      <c r="Q66" s="31">
        <f t="shared" ca="1" si="0"/>
        <v>1.02</v>
      </c>
      <c r="R66" s="31">
        <f t="shared" ref="R66:R129" ca="1" si="4">Q66*(IF(J66="Yes",1.25,1))</f>
        <v>1.2749999999999999</v>
      </c>
      <c r="S66" s="31">
        <f t="shared" ref="S66:S129" ca="1" si="5">R66*(IF(OR(VALUE(P66)&gt;8,VALUE(D66)&gt;80),1.25,1))</f>
        <v>1.2749999999999999</v>
      </c>
      <c r="T66" s="31">
        <f t="shared" ref="T66:T129" ca="1" si="6">S66*(IF(H66="Mass Customer",0.85,1))</f>
        <v>1.2749999999999999</v>
      </c>
      <c r="U66" s="31">
        <f>RANK(W66,W1:W1001,0)</f>
        <v>65</v>
      </c>
      <c r="V66" s="31">
        <v>65</v>
      </c>
      <c r="W66" s="31">
        <v>1.3625</v>
      </c>
    </row>
    <row r="67" spans="1:23" ht="15.75" customHeight="1" x14ac:dyDescent="0.3">
      <c r="A67" s="41" t="s">
        <v>507</v>
      </c>
      <c r="B67" s="41" t="s">
        <v>508</v>
      </c>
      <c r="C67" s="41" t="s">
        <v>100</v>
      </c>
      <c r="D67" s="41" t="s">
        <v>339</v>
      </c>
      <c r="E67" s="41" t="s">
        <v>509</v>
      </c>
      <c r="F67" s="41" t="s">
        <v>182</v>
      </c>
      <c r="G67" s="41" t="s">
        <v>147</v>
      </c>
      <c r="H67" s="41" t="s">
        <v>131</v>
      </c>
      <c r="I67" s="41" t="s">
        <v>80</v>
      </c>
      <c r="J67" s="41" t="s">
        <v>93</v>
      </c>
      <c r="K67" s="42">
        <v>12</v>
      </c>
      <c r="L67" s="41" t="s">
        <v>510</v>
      </c>
      <c r="M67" s="41" t="s">
        <v>511</v>
      </c>
      <c r="N67" s="41" t="s">
        <v>96</v>
      </c>
      <c r="O67" s="41" t="s">
        <v>85</v>
      </c>
      <c r="P67" s="41" t="s">
        <v>178</v>
      </c>
      <c r="Q67" s="31">
        <f t="shared" ca="1" si="0"/>
        <v>0.52</v>
      </c>
      <c r="R67" s="31">
        <f t="shared" ca="1" si="4"/>
        <v>0.52</v>
      </c>
      <c r="S67" s="31">
        <f t="shared" ca="1" si="5"/>
        <v>0.52</v>
      </c>
      <c r="T67" s="31">
        <f t="shared" ca="1" si="6"/>
        <v>0.52</v>
      </c>
      <c r="U67" s="31">
        <f>RANK(W67,W1:W1001,0)</f>
        <v>65</v>
      </c>
      <c r="V67" s="31">
        <v>65</v>
      </c>
      <c r="W67" s="31">
        <v>1.3625</v>
      </c>
    </row>
    <row r="68" spans="1:23" ht="15.75" customHeight="1" x14ac:dyDescent="0.3">
      <c r="A68" s="41" t="s">
        <v>512</v>
      </c>
      <c r="B68" s="41" t="s">
        <v>513</v>
      </c>
      <c r="C68" s="41" t="s">
        <v>100</v>
      </c>
      <c r="D68" s="41" t="s">
        <v>89</v>
      </c>
      <c r="E68" s="41" t="s">
        <v>514</v>
      </c>
      <c r="F68" s="41" t="s">
        <v>515</v>
      </c>
      <c r="G68" s="41" t="s">
        <v>92</v>
      </c>
      <c r="H68" s="41" t="s">
        <v>104</v>
      </c>
      <c r="I68" s="41" t="s">
        <v>80</v>
      </c>
      <c r="J68" s="41" t="s">
        <v>81</v>
      </c>
      <c r="K68" s="42">
        <v>5</v>
      </c>
      <c r="L68" s="41" t="s">
        <v>516</v>
      </c>
      <c r="M68" s="41" t="s">
        <v>517</v>
      </c>
      <c r="N68" s="41" t="s">
        <v>84</v>
      </c>
      <c r="O68" s="41" t="s">
        <v>85</v>
      </c>
      <c r="P68" s="41" t="s">
        <v>97</v>
      </c>
      <c r="Q68" s="31">
        <f t="shared" ca="1" si="0"/>
        <v>0.56999999999999995</v>
      </c>
      <c r="R68" s="31">
        <f t="shared" ca="1" si="4"/>
        <v>0.71249999999999991</v>
      </c>
      <c r="S68" s="31">
        <f t="shared" ca="1" si="5"/>
        <v>0.89062499999999989</v>
      </c>
      <c r="T68" s="31">
        <f t="shared" ca="1" si="6"/>
        <v>0.89062499999999989</v>
      </c>
      <c r="U68" s="31">
        <f>RANK(W68,W1:W1001,0)</f>
        <v>65</v>
      </c>
      <c r="V68" s="31">
        <v>65</v>
      </c>
      <c r="W68" s="31">
        <v>1.3625</v>
      </c>
    </row>
    <row r="69" spans="1:23" ht="15.75" customHeight="1" x14ac:dyDescent="0.3">
      <c r="A69" s="41" t="s">
        <v>518</v>
      </c>
      <c r="B69" s="41" t="s">
        <v>519</v>
      </c>
      <c r="C69" s="41" t="s">
        <v>100</v>
      </c>
      <c r="D69" s="41" t="s">
        <v>520</v>
      </c>
      <c r="E69" s="41" t="s">
        <v>521</v>
      </c>
      <c r="F69" s="41" t="s">
        <v>522</v>
      </c>
      <c r="G69" s="41" t="s">
        <v>78</v>
      </c>
      <c r="H69" s="41" t="s">
        <v>104</v>
      </c>
      <c r="I69" s="41" t="s">
        <v>80</v>
      </c>
      <c r="J69" s="41" t="s">
        <v>81</v>
      </c>
      <c r="K69" s="42">
        <v>16</v>
      </c>
      <c r="L69" s="41" t="s">
        <v>523</v>
      </c>
      <c r="M69" s="41" t="s">
        <v>524</v>
      </c>
      <c r="N69" s="41" t="s">
        <v>84</v>
      </c>
      <c r="O69" s="41" t="s">
        <v>85</v>
      </c>
      <c r="P69" s="41" t="s">
        <v>134</v>
      </c>
      <c r="Q69" s="31">
        <f t="shared" ca="1" si="0"/>
        <v>0.46</v>
      </c>
      <c r="R69" s="31">
        <f t="shared" ca="1" si="4"/>
        <v>0.57500000000000007</v>
      </c>
      <c r="S69" s="31">
        <f t="shared" ca="1" si="5"/>
        <v>0.57500000000000007</v>
      </c>
      <c r="T69" s="31">
        <f t="shared" ca="1" si="6"/>
        <v>0.57500000000000007</v>
      </c>
      <c r="U69" s="31">
        <f>RANK(W69,W1:W1001,0)</f>
        <v>68</v>
      </c>
      <c r="V69" s="31">
        <v>68</v>
      </c>
      <c r="W69" s="31">
        <v>1.3546875</v>
      </c>
    </row>
    <row r="70" spans="1:23" ht="15.75" customHeight="1" x14ac:dyDescent="0.3">
      <c r="A70" s="41" t="s">
        <v>525</v>
      </c>
      <c r="B70" s="41" t="s">
        <v>526</v>
      </c>
      <c r="C70" s="41" t="s">
        <v>74</v>
      </c>
      <c r="D70" s="41" t="s">
        <v>299</v>
      </c>
      <c r="E70" s="41" t="s">
        <v>527</v>
      </c>
      <c r="F70" s="41" t="s">
        <v>515</v>
      </c>
      <c r="G70" s="41" t="s">
        <v>103</v>
      </c>
      <c r="H70" s="41" t="s">
        <v>131</v>
      </c>
      <c r="I70" s="41" t="s">
        <v>80</v>
      </c>
      <c r="J70" s="41" t="s">
        <v>81</v>
      </c>
      <c r="K70" s="42">
        <v>3</v>
      </c>
      <c r="L70" s="41" t="s">
        <v>528</v>
      </c>
      <c r="M70" s="41" t="s">
        <v>529</v>
      </c>
      <c r="N70" s="41" t="s">
        <v>84</v>
      </c>
      <c r="O70" s="41" t="s">
        <v>85</v>
      </c>
      <c r="P70" s="41" t="s">
        <v>108</v>
      </c>
      <c r="Q70" s="31">
        <f t="shared" ca="1" si="0"/>
        <v>0.95</v>
      </c>
      <c r="R70" s="31">
        <f t="shared" ca="1" si="4"/>
        <v>1.1875</v>
      </c>
      <c r="S70" s="31">
        <f t="shared" ca="1" si="5"/>
        <v>1.1875</v>
      </c>
      <c r="T70" s="31">
        <f t="shared" ca="1" si="6"/>
        <v>1.1875</v>
      </c>
      <c r="U70" s="31">
        <f>RANK(W70,W1:W1001,0)</f>
        <v>68</v>
      </c>
      <c r="V70" s="31">
        <v>68</v>
      </c>
      <c r="W70" s="31">
        <v>1.3546875</v>
      </c>
    </row>
    <row r="71" spans="1:23" ht="15.75" customHeight="1" x14ac:dyDescent="0.3">
      <c r="A71" s="41" t="s">
        <v>530</v>
      </c>
      <c r="B71" s="41" t="s">
        <v>531</v>
      </c>
      <c r="C71" s="41" t="s">
        <v>100</v>
      </c>
      <c r="D71" s="41" t="s">
        <v>532</v>
      </c>
      <c r="E71" s="41" t="s">
        <v>533</v>
      </c>
      <c r="F71" s="41" t="s">
        <v>211</v>
      </c>
      <c r="G71" s="41" t="s">
        <v>250</v>
      </c>
      <c r="H71" s="41" t="s">
        <v>131</v>
      </c>
      <c r="I71" s="41" t="s">
        <v>80</v>
      </c>
      <c r="J71" s="41" t="s">
        <v>81</v>
      </c>
      <c r="K71" s="42">
        <v>6</v>
      </c>
      <c r="L71" s="41" t="s">
        <v>534</v>
      </c>
      <c r="M71" s="41" t="s">
        <v>535</v>
      </c>
      <c r="N71" s="41" t="s">
        <v>84</v>
      </c>
      <c r="O71" s="41" t="s">
        <v>85</v>
      </c>
      <c r="P71" s="41" t="s">
        <v>134</v>
      </c>
      <c r="Q71" s="31">
        <f t="shared" ca="1" si="0"/>
        <v>0.87</v>
      </c>
      <c r="R71" s="31">
        <f t="shared" ca="1" si="4"/>
        <v>1.0874999999999999</v>
      </c>
      <c r="S71" s="31">
        <f t="shared" ca="1" si="5"/>
        <v>1.359375</v>
      </c>
      <c r="T71" s="31">
        <f t="shared" ca="1" si="6"/>
        <v>1.359375</v>
      </c>
      <c r="U71" s="31">
        <f>RANK(W71,W1:W1001,0)</f>
        <v>68</v>
      </c>
      <c r="V71" s="31">
        <v>68</v>
      </c>
      <c r="W71" s="31">
        <v>1.3546875</v>
      </c>
    </row>
    <row r="72" spans="1:23" ht="15.75" customHeight="1" x14ac:dyDescent="0.3">
      <c r="A72" s="41" t="s">
        <v>536</v>
      </c>
      <c r="B72" s="41" t="s">
        <v>537</v>
      </c>
      <c r="C72" s="41" t="s">
        <v>100</v>
      </c>
      <c r="D72" s="41" t="s">
        <v>97</v>
      </c>
      <c r="E72" s="41" t="s">
        <v>538</v>
      </c>
      <c r="F72" s="41" t="s">
        <v>539</v>
      </c>
      <c r="G72" s="41" t="s">
        <v>191</v>
      </c>
      <c r="H72" s="41" t="s">
        <v>131</v>
      </c>
      <c r="I72" s="41" t="s">
        <v>80</v>
      </c>
      <c r="J72" s="41" t="s">
        <v>81</v>
      </c>
      <c r="K72" s="42">
        <v>13</v>
      </c>
      <c r="L72" s="41" t="s">
        <v>540</v>
      </c>
      <c r="M72" s="41" t="s">
        <v>541</v>
      </c>
      <c r="N72" s="41" t="s">
        <v>96</v>
      </c>
      <c r="O72" s="41" t="s">
        <v>85</v>
      </c>
      <c r="P72" s="41" t="s">
        <v>134</v>
      </c>
      <c r="Q72" s="31">
        <f t="shared" ca="1" si="0"/>
        <v>0.73</v>
      </c>
      <c r="R72" s="31">
        <f t="shared" ca="1" si="4"/>
        <v>0.91249999999999998</v>
      </c>
      <c r="S72" s="31">
        <f t="shared" ca="1" si="5"/>
        <v>0.91249999999999998</v>
      </c>
      <c r="T72" s="31">
        <f t="shared" ca="1" si="6"/>
        <v>0.91249999999999998</v>
      </c>
      <c r="U72" s="31">
        <f>RANK(W72,W1:W1001,0)</f>
        <v>68</v>
      </c>
      <c r="V72" s="31">
        <v>68</v>
      </c>
      <c r="W72" s="31">
        <v>1.3546875</v>
      </c>
    </row>
    <row r="73" spans="1:23" ht="15.75" customHeight="1" x14ac:dyDescent="0.3">
      <c r="A73" s="41" t="s">
        <v>542</v>
      </c>
      <c r="B73" s="41" t="s">
        <v>543</v>
      </c>
      <c r="C73" s="41" t="s">
        <v>100</v>
      </c>
      <c r="D73" s="41" t="s">
        <v>261</v>
      </c>
      <c r="E73" s="41" t="s">
        <v>544</v>
      </c>
      <c r="F73" s="41" t="s">
        <v>545</v>
      </c>
      <c r="G73" s="41" t="s">
        <v>103</v>
      </c>
      <c r="H73" s="41" t="s">
        <v>79</v>
      </c>
      <c r="I73" s="41" t="s">
        <v>80</v>
      </c>
      <c r="J73" s="41" t="s">
        <v>93</v>
      </c>
      <c r="K73" s="42">
        <v>9</v>
      </c>
      <c r="L73" s="41" t="s">
        <v>546</v>
      </c>
      <c r="M73" s="41" t="s">
        <v>547</v>
      </c>
      <c r="N73" s="41" t="s">
        <v>96</v>
      </c>
      <c r="O73" s="41" t="s">
        <v>85</v>
      </c>
      <c r="P73" s="41" t="s">
        <v>101</v>
      </c>
      <c r="Q73" s="31">
        <f t="shared" ca="1" si="0"/>
        <v>0.44</v>
      </c>
      <c r="R73" s="31">
        <f t="shared" ca="1" si="4"/>
        <v>0.44</v>
      </c>
      <c r="S73" s="31">
        <f t="shared" ca="1" si="5"/>
        <v>0.55000000000000004</v>
      </c>
      <c r="T73" s="31">
        <f t="shared" ca="1" si="6"/>
        <v>0.46750000000000003</v>
      </c>
      <c r="U73" s="31">
        <f>RANK(W73,W1:W1001,0)</f>
        <v>72</v>
      </c>
      <c r="V73" s="31">
        <v>72</v>
      </c>
      <c r="W73" s="31">
        <v>1.35</v>
      </c>
    </row>
    <row r="74" spans="1:23" ht="15.75" customHeight="1" x14ac:dyDescent="0.3">
      <c r="A74" s="41" t="s">
        <v>548</v>
      </c>
      <c r="B74" s="41" t="s">
        <v>549</v>
      </c>
      <c r="C74" s="41" t="s">
        <v>100</v>
      </c>
      <c r="D74" s="41" t="s">
        <v>355</v>
      </c>
      <c r="E74" s="41" t="s">
        <v>550</v>
      </c>
      <c r="F74" s="41" t="s">
        <v>551</v>
      </c>
      <c r="G74" s="41" t="s">
        <v>103</v>
      </c>
      <c r="H74" s="41" t="s">
        <v>131</v>
      </c>
      <c r="I74" s="41" t="s">
        <v>80</v>
      </c>
      <c r="J74" s="41" t="s">
        <v>93</v>
      </c>
      <c r="K74" s="42">
        <v>15</v>
      </c>
      <c r="L74" s="41" t="s">
        <v>552</v>
      </c>
      <c r="M74" s="41" t="s">
        <v>553</v>
      </c>
      <c r="N74" s="41" t="s">
        <v>84</v>
      </c>
      <c r="O74" s="41" t="s">
        <v>85</v>
      </c>
      <c r="P74" s="41" t="s">
        <v>124</v>
      </c>
      <c r="Q74" s="31">
        <f t="shared" ca="1" si="0"/>
        <v>0.94</v>
      </c>
      <c r="R74" s="31">
        <f t="shared" ca="1" si="4"/>
        <v>0.94</v>
      </c>
      <c r="S74" s="31">
        <f t="shared" ca="1" si="5"/>
        <v>1.1749999999999998</v>
      </c>
      <c r="T74" s="31">
        <f t="shared" ca="1" si="6"/>
        <v>1.1749999999999998</v>
      </c>
      <c r="U74" s="31">
        <f>RANK(W74,W1:W1001,0)</f>
        <v>72</v>
      </c>
      <c r="V74" s="31">
        <v>72</v>
      </c>
      <c r="W74" s="31">
        <v>1.35</v>
      </c>
    </row>
    <row r="75" spans="1:23" ht="15.75" customHeight="1" x14ac:dyDescent="0.3">
      <c r="A75" s="41" t="s">
        <v>554</v>
      </c>
      <c r="B75" s="41" t="s">
        <v>555</v>
      </c>
      <c r="C75" s="41" t="s">
        <v>74</v>
      </c>
      <c r="D75" s="41" t="s">
        <v>108</v>
      </c>
      <c r="E75" s="41" t="s">
        <v>556</v>
      </c>
      <c r="F75" s="41" t="s">
        <v>557</v>
      </c>
      <c r="G75" s="41" t="s">
        <v>250</v>
      </c>
      <c r="H75" s="41" t="s">
        <v>131</v>
      </c>
      <c r="I75" s="41" t="s">
        <v>80</v>
      </c>
      <c r="J75" s="41" t="s">
        <v>93</v>
      </c>
      <c r="K75" s="42">
        <v>15</v>
      </c>
      <c r="L75" s="41" t="s">
        <v>558</v>
      </c>
      <c r="M75" s="41" t="s">
        <v>559</v>
      </c>
      <c r="N75" s="41" t="s">
        <v>96</v>
      </c>
      <c r="O75" s="41" t="s">
        <v>85</v>
      </c>
      <c r="P75" s="41" t="s">
        <v>124</v>
      </c>
      <c r="Q75" s="31">
        <f t="shared" ca="1" si="0"/>
        <v>0.8</v>
      </c>
      <c r="R75" s="31">
        <f t="shared" ca="1" si="4"/>
        <v>0.8</v>
      </c>
      <c r="S75" s="31">
        <f t="shared" ca="1" si="5"/>
        <v>1</v>
      </c>
      <c r="T75" s="31">
        <f t="shared" ca="1" si="6"/>
        <v>1</v>
      </c>
      <c r="U75" s="31">
        <f>RANK(W75,W1:W1001,0)</f>
        <v>72</v>
      </c>
      <c r="V75" s="31">
        <v>72</v>
      </c>
      <c r="W75" s="31">
        <v>1.35</v>
      </c>
    </row>
    <row r="76" spans="1:23" ht="15.75" customHeight="1" x14ac:dyDescent="0.3">
      <c r="A76" s="41" t="s">
        <v>560</v>
      </c>
      <c r="B76" s="41" t="s">
        <v>561</v>
      </c>
      <c r="C76" s="41" t="s">
        <v>100</v>
      </c>
      <c r="D76" s="41" t="s">
        <v>332</v>
      </c>
      <c r="E76" s="41" t="s">
        <v>562</v>
      </c>
      <c r="F76" s="44"/>
      <c r="G76" s="41" t="s">
        <v>103</v>
      </c>
      <c r="H76" s="41" t="s">
        <v>104</v>
      </c>
      <c r="I76" s="41" t="s">
        <v>80</v>
      </c>
      <c r="J76" s="41" t="s">
        <v>81</v>
      </c>
      <c r="K76" s="42">
        <v>19</v>
      </c>
      <c r="L76" s="41" t="s">
        <v>563</v>
      </c>
      <c r="M76" s="41" t="s">
        <v>564</v>
      </c>
      <c r="N76" s="41" t="s">
        <v>96</v>
      </c>
      <c r="O76" s="41" t="s">
        <v>85</v>
      </c>
      <c r="P76" s="41" t="s">
        <v>124</v>
      </c>
      <c r="Q76" s="31">
        <f t="shared" ca="1" si="0"/>
        <v>0.78</v>
      </c>
      <c r="R76" s="31">
        <f t="shared" ca="1" si="4"/>
        <v>0.97500000000000009</v>
      </c>
      <c r="S76" s="31">
        <f t="shared" ca="1" si="5"/>
        <v>1.21875</v>
      </c>
      <c r="T76" s="31">
        <f t="shared" ca="1" si="6"/>
        <v>1.21875</v>
      </c>
      <c r="U76" s="31">
        <f>RANK(W76,W1:W1001,0)</f>
        <v>72</v>
      </c>
      <c r="V76" s="31">
        <v>72</v>
      </c>
      <c r="W76" s="31">
        <v>1.35</v>
      </c>
    </row>
    <row r="77" spans="1:23" ht="15.75" customHeight="1" x14ac:dyDescent="0.3">
      <c r="A77" s="41" t="s">
        <v>565</v>
      </c>
      <c r="B77" s="41" t="s">
        <v>566</v>
      </c>
      <c r="C77" s="41" t="s">
        <v>74</v>
      </c>
      <c r="D77" s="41" t="s">
        <v>567</v>
      </c>
      <c r="E77" s="41" t="s">
        <v>568</v>
      </c>
      <c r="F77" s="41" t="s">
        <v>569</v>
      </c>
      <c r="G77" s="41" t="s">
        <v>78</v>
      </c>
      <c r="H77" s="41" t="s">
        <v>131</v>
      </c>
      <c r="I77" s="41" t="s">
        <v>80</v>
      </c>
      <c r="J77" s="41" t="s">
        <v>81</v>
      </c>
      <c r="K77" s="42">
        <v>10</v>
      </c>
      <c r="L77" s="41" t="s">
        <v>570</v>
      </c>
      <c r="M77" s="41" t="s">
        <v>389</v>
      </c>
      <c r="N77" s="41" t="s">
        <v>96</v>
      </c>
      <c r="O77" s="41" t="s">
        <v>85</v>
      </c>
      <c r="P77" s="41" t="s">
        <v>390</v>
      </c>
      <c r="Q77" s="31">
        <f t="shared" ca="1" si="0"/>
        <v>0.75</v>
      </c>
      <c r="R77" s="31">
        <f t="shared" ca="1" si="4"/>
        <v>0.9375</v>
      </c>
      <c r="S77" s="31">
        <f t="shared" ca="1" si="5"/>
        <v>1.171875</v>
      </c>
      <c r="T77" s="31">
        <f t="shared" ca="1" si="6"/>
        <v>1.171875</v>
      </c>
      <c r="U77" s="31">
        <f>RANK(W77,W1:W1001,0)</f>
        <v>72</v>
      </c>
      <c r="V77" s="31">
        <v>72</v>
      </c>
      <c r="W77" s="31">
        <v>1.35</v>
      </c>
    </row>
    <row r="78" spans="1:23" ht="15.75" customHeight="1" x14ac:dyDescent="0.3">
      <c r="A78" s="41" t="s">
        <v>571</v>
      </c>
      <c r="B78" s="41" t="s">
        <v>572</v>
      </c>
      <c r="C78" s="41" t="s">
        <v>74</v>
      </c>
      <c r="D78" s="41" t="s">
        <v>573</v>
      </c>
      <c r="E78" s="41" t="s">
        <v>574</v>
      </c>
      <c r="F78" s="41" t="s">
        <v>575</v>
      </c>
      <c r="G78" s="41" t="s">
        <v>191</v>
      </c>
      <c r="H78" s="41" t="s">
        <v>79</v>
      </c>
      <c r="I78" s="41" t="s">
        <v>80</v>
      </c>
      <c r="J78" s="41" t="s">
        <v>93</v>
      </c>
      <c r="K78" s="42">
        <v>17</v>
      </c>
      <c r="L78" s="41" t="s">
        <v>576</v>
      </c>
      <c r="M78" s="41" t="s">
        <v>577</v>
      </c>
      <c r="N78" s="41" t="s">
        <v>96</v>
      </c>
      <c r="O78" s="41" t="s">
        <v>85</v>
      </c>
      <c r="P78" s="41" t="s">
        <v>124</v>
      </c>
      <c r="Q78" s="31">
        <f t="shared" ca="1" si="0"/>
        <v>0.59</v>
      </c>
      <c r="R78" s="31">
        <f t="shared" ca="1" si="4"/>
        <v>0.59</v>
      </c>
      <c r="S78" s="31">
        <f t="shared" ca="1" si="5"/>
        <v>0.73749999999999993</v>
      </c>
      <c r="T78" s="31">
        <f t="shared" ca="1" si="6"/>
        <v>0.62687499999999996</v>
      </c>
      <c r="U78" s="31">
        <f>RANK(W78,W1:W1001,0)</f>
        <v>77</v>
      </c>
      <c r="V78" s="31">
        <v>77</v>
      </c>
      <c r="W78" s="31">
        <v>1.3414062499999999</v>
      </c>
    </row>
    <row r="79" spans="1:23" ht="15.75" customHeight="1" x14ac:dyDescent="0.3">
      <c r="A79" s="41" t="s">
        <v>578</v>
      </c>
      <c r="B79" s="41" t="s">
        <v>579</v>
      </c>
      <c r="C79" s="41" t="s">
        <v>100</v>
      </c>
      <c r="D79" s="41" t="s">
        <v>580</v>
      </c>
      <c r="E79" s="41" t="s">
        <v>581</v>
      </c>
      <c r="F79" s="41" t="s">
        <v>153</v>
      </c>
      <c r="G79" s="41" t="s">
        <v>191</v>
      </c>
      <c r="H79" s="41" t="s">
        <v>104</v>
      </c>
      <c r="I79" s="41" t="s">
        <v>80</v>
      </c>
      <c r="J79" s="41" t="s">
        <v>81</v>
      </c>
      <c r="K79" s="42">
        <v>13</v>
      </c>
      <c r="L79" s="41" t="s">
        <v>582</v>
      </c>
      <c r="M79" s="41" t="s">
        <v>583</v>
      </c>
      <c r="N79" s="41" t="s">
        <v>107</v>
      </c>
      <c r="O79" s="41" t="s">
        <v>85</v>
      </c>
      <c r="P79" s="41" t="s">
        <v>134</v>
      </c>
      <c r="Q79" s="31">
        <f t="shared" ca="1" si="0"/>
        <v>0.64</v>
      </c>
      <c r="R79" s="31">
        <f t="shared" ca="1" si="4"/>
        <v>0.8</v>
      </c>
      <c r="S79" s="31">
        <f t="shared" ca="1" si="5"/>
        <v>0.8</v>
      </c>
      <c r="T79" s="31">
        <f t="shared" ca="1" si="6"/>
        <v>0.8</v>
      </c>
      <c r="U79" s="31">
        <f>RANK(W79,W1:W1001,0)</f>
        <v>78</v>
      </c>
      <c r="V79" s="31">
        <v>78</v>
      </c>
      <c r="W79" s="31">
        <v>1.3374999999999999</v>
      </c>
    </row>
    <row r="80" spans="1:23" ht="15.75" customHeight="1" x14ac:dyDescent="0.3">
      <c r="A80" s="41" t="s">
        <v>584</v>
      </c>
      <c r="B80" s="41" t="s">
        <v>585</v>
      </c>
      <c r="C80" s="41" t="s">
        <v>100</v>
      </c>
      <c r="D80" s="41" t="s">
        <v>586</v>
      </c>
      <c r="E80" s="41" t="s">
        <v>587</v>
      </c>
      <c r="F80" s="41" t="s">
        <v>588</v>
      </c>
      <c r="G80" s="41" t="s">
        <v>78</v>
      </c>
      <c r="H80" s="41" t="s">
        <v>79</v>
      </c>
      <c r="I80" s="41" t="s">
        <v>80</v>
      </c>
      <c r="J80" s="41" t="s">
        <v>81</v>
      </c>
      <c r="K80" s="42">
        <v>13</v>
      </c>
      <c r="L80" s="41" t="s">
        <v>589</v>
      </c>
      <c r="M80" s="41" t="s">
        <v>590</v>
      </c>
      <c r="N80" s="41" t="s">
        <v>96</v>
      </c>
      <c r="O80" s="41" t="s">
        <v>85</v>
      </c>
      <c r="P80" s="41" t="s">
        <v>101</v>
      </c>
      <c r="Q80" s="31">
        <f t="shared" ca="1" si="0"/>
        <v>0.76</v>
      </c>
      <c r="R80" s="31">
        <f t="shared" ca="1" si="4"/>
        <v>0.95</v>
      </c>
      <c r="S80" s="31">
        <f t="shared" ca="1" si="5"/>
        <v>1.1875</v>
      </c>
      <c r="T80" s="31">
        <f t="shared" ca="1" si="6"/>
        <v>1.0093749999999999</v>
      </c>
      <c r="U80" s="31">
        <f>RANK(W80,W1:W1001,0)</f>
        <v>78</v>
      </c>
      <c r="V80" s="31">
        <v>78</v>
      </c>
      <c r="W80" s="31">
        <v>1.3374999999999999</v>
      </c>
    </row>
    <row r="81" spans="1:23" ht="15.75" customHeight="1" x14ac:dyDescent="0.3">
      <c r="A81" s="41" t="s">
        <v>591</v>
      </c>
      <c r="B81" s="41" t="s">
        <v>592</v>
      </c>
      <c r="C81" s="41" t="s">
        <v>100</v>
      </c>
      <c r="D81" s="41" t="s">
        <v>586</v>
      </c>
      <c r="E81" s="41" t="s">
        <v>593</v>
      </c>
      <c r="F81" s="41" t="s">
        <v>594</v>
      </c>
      <c r="G81" s="41" t="s">
        <v>130</v>
      </c>
      <c r="H81" s="41" t="s">
        <v>131</v>
      </c>
      <c r="I81" s="41" t="s">
        <v>80</v>
      </c>
      <c r="J81" s="41" t="s">
        <v>93</v>
      </c>
      <c r="K81" s="42">
        <v>6</v>
      </c>
      <c r="L81" s="41" t="s">
        <v>595</v>
      </c>
      <c r="M81" s="41" t="s">
        <v>596</v>
      </c>
      <c r="N81" s="41" t="s">
        <v>96</v>
      </c>
      <c r="O81" s="41" t="s">
        <v>85</v>
      </c>
      <c r="P81" s="41" t="s">
        <v>86</v>
      </c>
      <c r="Q81" s="31">
        <f t="shared" ca="1" si="0"/>
        <v>1.02</v>
      </c>
      <c r="R81" s="31">
        <f t="shared" ca="1" si="4"/>
        <v>1.02</v>
      </c>
      <c r="S81" s="31">
        <f t="shared" ca="1" si="5"/>
        <v>1.02</v>
      </c>
      <c r="T81" s="31">
        <f t="shared" ca="1" si="6"/>
        <v>1.02</v>
      </c>
      <c r="U81" s="31">
        <f>RANK(W81,W1:W1001,0)</f>
        <v>78</v>
      </c>
      <c r="V81" s="31">
        <v>78</v>
      </c>
      <c r="W81" s="31">
        <v>1.3374999999999999</v>
      </c>
    </row>
    <row r="82" spans="1:23" ht="15.75" customHeight="1" x14ac:dyDescent="0.3">
      <c r="A82" s="41" t="s">
        <v>597</v>
      </c>
      <c r="B82" s="41" t="s">
        <v>598</v>
      </c>
      <c r="C82" s="41" t="s">
        <v>74</v>
      </c>
      <c r="D82" s="41" t="s">
        <v>599</v>
      </c>
      <c r="E82" s="41" t="s">
        <v>600</v>
      </c>
      <c r="F82" s="41" t="s">
        <v>601</v>
      </c>
      <c r="G82" s="41" t="s">
        <v>78</v>
      </c>
      <c r="H82" s="41" t="s">
        <v>79</v>
      </c>
      <c r="I82" s="41" t="s">
        <v>80</v>
      </c>
      <c r="J82" s="41" t="s">
        <v>93</v>
      </c>
      <c r="K82" s="42">
        <v>15</v>
      </c>
      <c r="L82" s="41" t="s">
        <v>602</v>
      </c>
      <c r="M82" s="41" t="s">
        <v>603</v>
      </c>
      <c r="N82" s="41" t="s">
        <v>96</v>
      </c>
      <c r="O82" s="41" t="s">
        <v>85</v>
      </c>
      <c r="P82" s="41" t="s">
        <v>390</v>
      </c>
      <c r="Q82" s="31">
        <f t="shared" ca="1" si="0"/>
        <v>0.47</v>
      </c>
      <c r="R82" s="31">
        <f t="shared" ca="1" si="4"/>
        <v>0.47</v>
      </c>
      <c r="S82" s="31">
        <f t="shared" ca="1" si="5"/>
        <v>0.58749999999999991</v>
      </c>
      <c r="T82" s="31">
        <f t="shared" ca="1" si="6"/>
        <v>0.4993749999999999</v>
      </c>
      <c r="U82" s="31">
        <f>RANK(W82,W1:W1001,0)</f>
        <v>78</v>
      </c>
      <c r="V82" s="31">
        <v>78</v>
      </c>
      <c r="W82" s="31">
        <v>1.3374999999999999</v>
      </c>
    </row>
    <row r="83" spans="1:23" ht="15.75" customHeight="1" x14ac:dyDescent="0.3">
      <c r="A83" s="41" t="s">
        <v>604</v>
      </c>
      <c r="B83" s="41" t="s">
        <v>605</v>
      </c>
      <c r="C83" s="41" t="s">
        <v>100</v>
      </c>
      <c r="D83" s="41" t="s">
        <v>119</v>
      </c>
      <c r="E83" s="41" t="s">
        <v>606</v>
      </c>
      <c r="F83" s="41" t="s">
        <v>607</v>
      </c>
      <c r="G83" s="41" t="s">
        <v>103</v>
      </c>
      <c r="H83" s="41" t="s">
        <v>79</v>
      </c>
      <c r="I83" s="41" t="s">
        <v>80</v>
      </c>
      <c r="J83" s="41" t="s">
        <v>93</v>
      </c>
      <c r="K83" s="42">
        <v>9</v>
      </c>
      <c r="L83" s="41" t="s">
        <v>608</v>
      </c>
      <c r="M83" s="41" t="s">
        <v>358</v>
      </c>
      <c r="N83" s="41" t="s">
        <v>96</v>
      </c>
      <c r="O83" s="41" t="s">
        <v>85</v>
      </c>
      <c r="P83" s="41" t="s">
        <v>178</v>
      </c>
      <c r="Q83" s="31">
        <f t="shared" ca="1" si="0"/>
        <v>0.71</v>
      </c>
      <c r="R83" s="31">
        <f t="shared" ca="1" si="4"/>
        <v>0.71</v>
      </c>
      <c r="S83" s="31">
        <f t="shared" ca="1" si="5"/>
        <v>0.71</v>
      </c>
      <c r="T83" s="31">
        <f t="shared" ca="1" si="6"/>
        <v>0.60349999999999993</v>
      </c>
      <c r="U83" s="31">
        <f>RANK(W83,W1:W1001,0)</f>
        <v>78</v>
      </c>
      <c r="V83" s="31">
        <v>78</v>
      </c>
      <c r="W83" s="31">
        <v>1.3374999999999999</v>
      </c>
    </row>
    <row r="84" spans="1:23" ht="15.75" customHeight="1" x14ac:dyDescent="0.3">
      <c r="A84" s="41" t="s">
        <v>609</v>
      </c>
      <c r="B84" s="41" t="s">
        <v>610</v>
      </c>
      <c r="C84" s="41" t="s">
        <v>100</v>
      </c>
      <c r="D84" s="41" t="s">
        <v>393</v>
      </c>
      <c r="E84" s="41" t="s">
        <v>611</v>
      </c>
      <c r="F84" s="44"/>
      <c r="G84" s="41" t="s">
        <v>103</v>
      </c>
      <c r="H84" s="41" t="s">
        <v>79</v>
      </c>
      <c r="I84" s="41" t="s">
        <v>80</v>
      </c>
      <c r="J84" s="41" t="s">
        <v>93</v>
      </c>
      <c r="K84" s="42">
        <v>5</v>
      </c>
      <c r="L84" s="41" t="s">
        <v>612</v>
      </c>
      <c r="M84" s="41" t="s">
        <v>613</v>
      </c>
      <c r="N84" s="41" t="s">
        <v>96</v>
      </c>
      <c r="O84" s="41" t="s">
        <v>85</v>
      </c>
      <c r="P84" s="41" t="s">
        <v>124</v>
      </c>
      <c r="Q84" s="31">
        <f t="shared" ca="1" si="0"/>
        <v>0.43</v>
      </c>
      <c r="R84" s="31">
        <f t="shared" ca="1" si="4"/>
        <v>0.43</v>
      </c>
      <c r="S84" s="31">
        <f t="shared" ca="1" si="5"/>
        <v>0.53749999999999998</v>
      </c>
      <c r="T84" s="31">
        <f t="shared" ca="1" si="6"/>
        <v>0.45687499999999998</v>
      </c>
      <c r="U84" s="31">
        <f>RANK(W84,W1:W1001,0)</f>
        <v>78</v>
      </c>
      <c r="V84" s="31">
        <v>78</v>
      </c>
      <c r="W84" s="31">
        <v>1.3374999999999999</v>
      </c>
    </row>
    <row r="85" spans="1:23" ht="15.75" customHeight="1" x14ac:dyDescent="0.3">
      <c r="A85" s="41" t="s">
        <v>614</v>
      </c>
      <c r="B85" s="41" t="s">
        <v>615</v>
      </c>
      <c r="C85" s="41" t="s">
        <v>74</v>
      </c>
      <c r="D85" s="41" t="s">
        <v>339</v>
      </c>
      <c r="E85" s="43">
        <v>27649</v>
      </c>
      <c r="F85" s="41" t="s">
        <v>616</v>
      </c>
      <c r="G85" s="41" t="s">
        <v>78</v>
      </c>
      <c r="H85" s="41" t="s">
        <v>131</v>
      </c>
      <c r="I85" s="41" t="s">
        <v>80</v>
      </c>
      <c r="J85" s="41" t="s">
        <v>93</v>
      </c>
      <c r="K85" s="42">
        <v>8</v>
      </c>
      <c r="L85" s="41" t="s">
        <v>617</v>
      </c>
      <c r="M85" s="41" t="s">
        <v>618</v>
      </c>
      <c r="N85" s="41" t="s">
        <v>107</v>
      </c>
      <c r="O85" s="41" t="s">
        <v>85</v>
      </c>
      <c r="P85" s="41" t="s">
        <v>390</v>
      </c>
      <c r="Q85" s="31">
        <f t="shared" ca="1" si="0"/>
        <v>1.01</v>
      </c>
      <c r="R85" s="31">
        <f t="shared" ca="1" si="4"/>
        <v>1.01</v>
      </c>
      <c r="S85" s="31">
        <f t="shared" ca="1" si="5"/>
        <v>1.2625</v>
      </c>
      <c r="T85" s="31">
        <f t="shared" ca="1" si="6"/>
        <v>1.2625</v>
      </c>
      <c r="U85" s="31">
        <f>RANK(W85,W1:W1001,0)</f>
        <v>84</v>
      </c>
      <c r="V85" s="31">
        <v>84</v>
      </c>
      <c r="W85" s="31">
        <v>1.328125</v>
      </c>
    </row>
    <row r="86" spans="1:23" ht="15.75" customHeight="1" x14ac:dyDescent="0.3">
      <c r="A86" s="41" t="s">
        <v>619</v>
      </c>
      <c r="B86" s="41" t="s">
        <v>620</v>
      </c>
      <c r="C86" s="41" t="s">
        <v>74</v>
      </c>
      <c r="D86" s="41" t="s">
        <v>173</v>
      </c>
      <c r="E86" s="41" t="s">
        <v>621</v>
      </c>
      <c r="F86" s="41" t="s">
        <v>622</v>
      </c>
      <c r="G86" s="41" t="s">
        <v>78</v>
      </c>
      <c r="H86" s="41" t="s">
        <v>131</v>
      </c>
      <c r="I86" s="41" t="s">
        <v>80</v>
      </c>
      <c r="J86" s="41" t="s">
        <v>81</v>
      </c>
      <c r="K86" s="42">
        <v>16</v>
      </c>
      <c r="L86" s="41" t="s">
        <v>623</v>
      </c>
      <c r="M86" s="41" t="s">
        <v>624</v>
      </c>
      <c r="N86" s="41" t="s">
        <v>96</v>
      </c>
      <c r="O86" s="41" t="s">
        <v>85</v>
      </c>
      <c r="P86" s="41" t="s">
        <v>101</v>
      </c>
      <c r="Q86" s="31">
        <f t="shared" ca="1" si="0"/>
        <v>0.73</v>
      </c>
      <c r="R86" s="31">
        <f t="shared" ca="1" si="4"/>
        <v>0.91249999999999998</v>
      </c>
      <c r="S86" s="31">
        <f t="shared" ca="1" si="5"/>
        <v>1.140625</v>
      </c>
      <c r="T86" s="31">
        <f t="shared" ca="1" si="6"/>
        <v>1.140625</v>
      </c>
      <c r="U86" s="31">
        <f>RANK(W86,W1:W1001,0)</f>
        <v>85</v>
      </c>
      <c r="V86" s="31">
        <v>85</v>
      </c>
      <c r="W86" s="31">
        <v>1.325</v>
      </c>
    </row>
    <row r="87" spans="1:23" ht="15.75" customHeight="1" x14ac:dyDescent="0.3">
      <c r="A87" s="41" t="s">
        <v>625</v>
      </c>
      <c r="B87" s="41" t="s">
        <v>626</v>
      </c>
      <c r="C87" s="41" t="s">
        <v>100</v>
      </c>
      <c r="D87" s="41" t="s">
        <v>124</v>
      </c>
      <c r="E87" s="41" t="s">
        <v>627</v>
      </c>
      <c r="F87" s="41" t="s">
        <v>628</v>
      </c>
      <c r="G87" s="41" t="s">
        <v>250</v>
      </c>
      <c r="H87" s="41" t="s">
        <v>131</v>
      </c>
      <c r="I87" s="41" t="s">
        <v>80</v>
      </c>
      <c r="J87" s="41" t="s">
        <v>93</v>
      </c>
      <c r="K87" s="42">
        <v>13</v>
      </c>
      <c r="L87" s="41" t="s">
        <v>629</v>
      </c>
      <c r="M87" s="41" t="s">
        <v>371</v>
      </c>
      <c r="N87" s="41" t="s">
        <v>96</v>
      </c>
      <c r="O87" s="41" t="s">
        <v>85</v>
      </c>
      <c r="P87" s="41" t="s">
        <v>101</v>
      </c>
      <c r="Q87" s="31">
        <f t="shared" ca="1" si="0"/>
        <v>0.84</v>
      </c>
      <c r="R87" s="31">
        <f t="shared" ca="1" si="4"/>
        <v>0.84</v>
      </c>
      <c r="S87" s="31">
        <f t="shared" ca="1" si="5"/>
        <v>1.05</v>
      </c>
      <c r="T87" s="31">
        <f t="shared" ca="1" si="6"/>
        <v>1.05</v>
      </c>
      <c r="U87" s="31">
        <f>RANK(W87,W1:W1001,0)</f>
        <v>85</v>
      </c>
      <c r="V87" s="31">
        <v>85</v>
      </c>
      <c r="W87" s="31">
        <v>1.325</v>
      </c>
    </row>
    <row r="88" spans="1:23" ht="15.75" customHeight="1" x14ac:dyDescent="0.3">
      <c r="A88" s="41" t="s">
        <v>630</v>
      </c>
      <c r="B88" s="41" t="s">
        <v>631</v>
      </c>
      <c r="C88" s="41" t="s">
        <v>100</v>
      </c>
      <c r="D88" s="41" t="s">
        <v>178</v>
      </c>
      <c r="E88" s="41" t="s">
        <v>632</v>
      </c>
      <c r="F88" s="41" t="s">
        <v>129</v>
      </c>
      <c r="G88" s="41" t="s">
        <v>130</v>
      </c>
      <c r="H88" s="41" t="s">
        <v>104</v>
      </c>
      <c r="I88" s="41" t="s">
        <v>80</v>
      </c>
      <c r="J88" s="41" t="s">
        <v>93</v>
      </c>
      <c r="K88" s="42">
        <v>5</v>
      </c>
      <c r="L88" s="41" t="s">
        <v>633</v>
      </c>
      <c r="M88" s="41" t="s">
        <v>634</v>
      </c>
      <c r="N88" s="41" t="s">
        <v>96</v>
      </c>
      <c r="O88" s="41" t="s">
        <v>85</v>
      </c>
      <c r="P88" s="41" t="s">
        <v>124</v>
      </c>
      <c r="Q88" s="31">
        <f t="shared" ca="1" si="0"/>
        <v>0.46</v>
      </c>
      <c r="R88" s="31">
        <f t="shared" ca="1" si="4"/>
        <v>0.46</v>
      </c>
      <c r="S88" s="31">
        <f t="shared" ca="1" si="5"/>
        <v>0.57500000000000007</v>
      </c>
      <c r="T88" s="31">
        <f t="shared" ca="1" si="6"/>
        <v>0.57500000000000007</v>
      </c>
      <c r="U88" s="31">
        <f>RANK(W88,W1:W1001,0)</f>
        <v>85</v>
      </c>
      <c r="V88" s="31">
        <v>85</v>
      </c>
      <c r="W88" s="31">
        <v>1.325</v>
      </c>
    </row>
    <row r="89" spans="1:23" ht="15.75" customHeight="1" x14ac:dyDescent="0.3">
      <c r="A89" s="41" t="s">
        <v>635</v>
      </c>
      <c r="B89" s="44"/>
      <c r="C89" s="41" t="s">
        <v>74</v>
      </c>
      <c r="D89" s="41" t="s">
        <v>108</v>
      </c>
      <c r="E89" s="41" t="s">
        <v>636</v>
      </c>
      <c r="F89" s="41" t="s">
        <v>545</v>
      </c>
      <c r="G89" s="41" t="s">
        <v>250</v>
      </c>
      <c r="H89" s="41" t="s">
        <v>131</v>
      </c>
      <c r="I89" s="41" t="s">
        <v>80</v>
      </c>
      <c r="J89" s="41" t="s">
        <v>93</v>
      </c>
      <c r="K89" s="42">
        <v>13</v>
      </c>
      <c r="L89" s="41" t="s">
        <v>637</v>
      </c>
      <c r="M89" s="41" t="s">
        <v>638</v>
      </c>
      <c r="N89" s="41" t="s">
        <v>96</v>
      </c>
      <c r="O89" s="41" t="s">
        <v>85</v>
      </c>
      <c r="P89" s="41" t="s">
        <v>390</v>
      </c>
      <c r="Q89" s="31">
        <f t="shared" ca="1" si="0"/>
        <v>1.03</v>
      </c>
      <c r="R89" s="31">
        <f t="shared" ca="1" si="4"/>
        <v>1.03</v>
      </c>
      <c r="S89" s="31">
        <f t="shared" ca="1" si="5"/>
        <v>1.2875000000000001</v>
      </c>
      <c r="T89" s="31">
        <f t="shared" ca="1" si="6"/>
        <v>1.2875000000000001</v>
      </c>
      <c r="U89" s="31">
        <f>RANK(W89,W1:W1001,0)</f>
        <v>88</v>
      </c>
      <c r="V89" s="31">
        <v>88</v>
      </c>
      <c r="W89" s="31">
        <v>1.3148437500000001</v>
      </c>
    </row>
    <row r="90" spans="1:23" ht="15.75" customHeight="1" x14ac:dyDescent="0.3">
      <c r="A90" s="41" t="s">
        <v>639</v>
      </c>
      <c r="B90" s="41" t="s">
        <v>640</v>
      </c>
      <c r="C90" s="41" t="s">
        <v>74</v>
      </c>
      <c r="D90" s="41" t="s">
        <v>641</v>
      </c>
      <c r="E90" s="41" t="s">
        <v>642</v>
      </c>
      <c r="F90" s="41" t="s">
        <v>643</v>
      </c>
      <c r="G90" s="41" t="s">
        <v>78</v>
      </c>
      <c r="H90" s="41" t="s">
        <v>79</v>
      </c>
      <c r="I90" s="41" t="s">
        <v>80</v>
      </c>
      <c r="J90" s="41" t="s">
        <v>81</v>
      </c>
      <c r="K90" s="42">
        <v>14</v>
      </c>
      <c r="L90" s="41" t="s">
        <v>644</v>
      </c>
      <c r="M90" s="41" t="s">
        <v>645</v>
      </c>
      <c r="N90" s="41" t="s">
        <v>96</v>
      </c>
      <c r="O90" s="41" t="s">
        <v>85</v>
      </c>
      <c r="P90" s="41" t="s">
        <v>124</v>
      </c>
      <c r="Q90" s="31">
        <f t="shared" ca="1" si="0"/>
        <v>0.79</v>
      </c>
      <c r="R90" s="31">
        <f t="shared" ca="1" si="4"/>
        <v>0.98750000000000004</v>
      </c>
      <c r="S90" s="31">
        <f t="shared" ca="1" si="5"/>
        <v>1.234375</v>
      </c>
      <c r="T90" s="31">
        <f t="shared" ca="1" si="6"/>
        <v>1.0492187499999999</v>
      </c>
      <c r="U90" s="31">
        <f>RANK(W90,W1:W1001,0)</f>
        <v>89</v>
      </c>
      <c r="V90" s="31">
        <v>89</v>
      </c>
      <c r="W90" s="31">
        <v>1.3125</v>
      </c>
    </row>
    <row r="91" spans="1:23" ht="15.75" customHeight="1" x14ac:dyDescent="0.3">
      <c r="A91" s="41" t="s">
        <v>646</v>
      </c>
      <c r="B91" s="41" t="s">
        <v>647</v>
      </c>
      <c r="C91" s="41" t="s">
        <v>74</v>
      </c>
      <c r="D91" s="41" t="s">
        <v>361</v>
      </c>
      <c r="E91" s="41" t="s">
        <v>648</v>
      </c>
      <c r="F91" s="41" t="s">
        <v>91</v>
      </c>
      <c r="G91" s="41" t="s">
        <v>191</v>
      </c>
      <c r="H91" s="41" t="s">
        <v>104</v>
      </c>
      <c r="I91" s="41" t="s">
        <v>80</v>
      </c>
      <c r="J91" s="41" t="s">
        <v>93</v>
      </c>
      <c r="K91" s="42">
        <v>16</v>
      </c>
      <c r="L91" s="41" t="s">
        <v>649</v>
      </c>
      <c r="M91" s="41" t="s">
        <v>650</v>
      </c>
      <c r="N91" s="41" t="s">
        <v>84</v>
      </c>
      <c r="O91" s="41" t="s">
        <v>85</v>
      </c>
      <c r="P91" s="41" t="s">
        <v>228</v>
      </c>
      <c r="Q91" s="31">
        <f t="shared" ca="1" si="0"/>
        <v>0.9</v>
      </c>
      <c r="R91" s="31">
        <f t="shared" ca="1" si="4"/>
        <v>0.9</v>
      </c>
      <c r="S91" s="31">
        <f t="shared" ca="1" si="5"/>
        <v>0.9</v>
      </c>
      <c r="T91" s="31">
        <f t="shared" ca="1" si="6"/>
        <v>0.9</v>
      </c>
      <c r="U91" s="31">
        <f>RANK(W91,W1:W1001,0)</f>
        <v>89</v>
      </c>
      <c r="V91" s="31">
        <v>89</v>
      </c>
      <c r="W91" s="31">
        <v>1.3125</v>
      </c>
    </row>
    <row r="92" spans="1:23" ht="15.75" customHeight="1" x14ac:dyDescent="0.3">
      <c r="A92" s="41" t="s">
        <v>651</v>
      </c>
      <c r="B92" s="41" t="s">
        <v>652</v>
      </c>
      <c r="C92" s="41" t="s">
        <v>74</v>
      </c>
      <c r="D92" s="41" t="s">
        <v>653</v>
      </c>
      <c r="E92" s="41" t="s">
        <v>654</v>
      </c>
      <c r="F92" s="41" t="s">
        <v>175</v>
      </c>
      <c r="G92" s="41" t="s">
        <v>250</v>
      </c>
      <c r="H92" s="41" t="s">
        <v>104</v>
      </c>
      <c r="I92" s="41" t="s">
        <v>80</v>
      </c>
      <c r="J92" s="41" t="s">
        <v>93</v>
      </c>
      <c r="K92" s="42">
        <v>15</v>
      </c>
      <c r="L92" s="41" t="s">
        <v>655</v>
      </c>
      <c r="M92" s="41" t="s">
        <v>656</v>
      </c>
      <c r="N92" s="41" t="s">
        <v>96</v>
      </c>
      <c r="O92" s="41" t="s">
        <v>85</v>
      </c>
      <c r="P92" s="41" t="s">
        <v>101</v>
      </c>
      <c r="Q92" s="31">
        <f t="shared" ca="1" si="0"/>
        <v>0.92</v>
      </c>
      <c r="R92" s="31">
        <f t="shared" ca="1" si="4"/>
        <v>0.92</v>
      </c>
      <c r="S92" s="31">
        <f t="shared" ca="1" si="5"/>
        <v>1.1500000000000001</v>
      </c>
      <c r="T92" s="31">
        <f t="shared" ca="1" si="6"/>
        <v>1.1500000000000001</v>
      </c>
      <c r="U92" s="31">
        <f>RANK(W92,W1:W1001,0)</f>
        <v>89</v>
      </c>
      <c r="V92" s="31">
        <v>89</v>
      </c>
      <c r="W92" s="31">
        <v>1.3125</v>
      </c>
    </row>
    <row r="93" spans="1:23" ht="15.75" customHeight="1" x14ac:dyDescent="0.3">
      <c r="A93" s="41" t="s">
        <v>657</v>
      </c>
      <c r="B93" s="41" t="s">
        <v>658</v>
      </c>
      <c r="C93" s="41" t="s">
        <v>100</v>
      </c>
      <c r="D93" s="41" t="s">
        <v>119</v>
      </c>
      <c r="E93" s="43">
        <v>28540</v>
      </c>
      <c r="F93" s="41" t="s">
        <v>659</v>
      </c>
      <c r="G93" s="41" t="s">
        <v>191</v>
      </c>
      <c r="H93" s="41" t="s">
        <v>79</v>
      </c>
      <c r="I93" s="41" t="s">
        <v>80</v>
      </c>
      <c r="J93" s="41" t="s">
        <v>93</v>
      </c>
      <c r="K93" s="42">
        <v>19</v>
      </c>
      <c r="L93" s="41" t="s">
        <v>660</v>
      </c>
      <c r="M93" s="41" t="s">
        <v>661</v>
      </c>
      <c r="N93" s="41" t="s">
        <v>96</v>
      </c>
      <c r="O93" s="41" t="s">
        <v>85</v>
      </c>
      <c r="P93" s="41" t="s">
        <v>134</v>
      </c>
      <c r="Q93" s="31">
        <f t="shared" ca="1" si="0"/>
        <v>0.82</v>
      </c>
      <c r="R93" s="31">
        <f t="shared" ca="1" si="4"/>
        <v>0.82</v>
      </c>
      <c r="S93" s="31">
        <f t="shared" ca="1" si="5"/>
        <v>0.82</v>
      </c>
      <c r="T93" s="31">
        <f t="shared" ca="1" si="6"/>
        <v>0.69699999999999995</v>
      </c>
      <c r="U93" s="31">
        <f>RANK(W93,W1:W1001,0)</f>
        <v>89</v>
      </c>
      <c r="V93" s="31">
        <v>89</v>
      </c>
      <c r="W93" s="31">
        <v>1.3125</v>
      </c>
    </row>
    <row r="94" spans="1:23" ht="15.75" customHeight="1" x14ac:dyDescent="0.3">
      <c r="A94" s="41" t="s">
        <v>662</v>
      </c>
      <c r="B94" s="41" t="s">
        <v>663</v>
      </c>
      <c r="C94" s="41" t="s">
        <v>100</v>
      </c>
      <c r="D94" s="41" t="s">
        <v>286</v>
      </c>
      <c r="E94" s="41" t="s">
        <v>664</v>
      </c>
      <c r="F94" s="44"/>
      <c r="G94" s="41" t="s">
        <v>147</v>
      </c>
      <c r="H94" s="41" t="s">
        <v>79</v>
      </c>
      <c r="I94" s="41" t="s">
        <v>80</v>
      </c>
      <c r="J94" s="41" t="s">
        <v>93</v>
      </c>
      <c r="K94" s="42">
        <v>11</v>
      </c>
      <c r="L94" s="41" t="s">
        <v>665</v>
      </c>
      <c r="M94" s="41" t="s">
        <v>666</v>
      </c>
      <c r="N94" s="41" t="s">
        <v>96</v>
      </c>
      <c r="O94" s="41" t="s">
        <v>85</v>
      </c>
      <c r="P94" s="41" t="s">
        <v>124</v>
      </c>
      <c r="Q94" s="31">
        <f t="shared" ca="1" si="0"/>
        <v>0.72</v>
      </c>
      <c r="R94" s="31">
        <f t="shared" ca="1" si="4"/>
        <v>0.72</v>
      </c>
      <c r="S94" s="31">
        <f t="shared" ca="1" si="5"/>
        <v>0.89999999999999991</v>
      </c>
      <c r="T94" s="31">
        <f t="shared" ca="1" si="6"/>
        <v>0.7649999999999999</v>
      </c>
      <c r="U94" s="31">
        <f>RANK(W94,W1:W1001,0)</f>
        <v>89</v>
      </c>
      <c r="V94" s="31">
        <v>89</v>
      </c>
      <c r="W94" s="31">
        <v>1.3125</v>
      </c>
    </row>
    <row r="95" spans="1:23" ht="15.75" customHeight="1" x14ac:dyDescent="0.3">
      <c r="A95" s="41" t="s">
        <v>667</v>
      </c>
      <c r="B95" s="41" t="s">
        <v>668</v>
      </c>
      <c r="C95" s="41" t="s">
        <v>74</v>
      </c>
      <c r="D95" s="41" t="s">
        <v>166</v>
      </c>
      <c r="E95" s="41" t="s">
        <v>669</v>
      </c>
      <c r="F95" s="41" t="s">
        <v>670</v>
      </c>
      <c r="G95" s="41" t="s">
        <v>250</v>
      </c>
      <c r="H95" s="41" t="s">
        <v>104</v>
      </c>
      <c r="I95" s="41" t="s">
        <v>80</v>
      </c>
      <c r="J95" s="41" t="s">
        <v>81</v>
      </c>
      <c r="K95" s="42">
        <v>14</v>
      </c>
      <c r="L95" s="41" t="s">
        <v>671</v>
      </c>
      <c r="M95" s="41" t="s">
        <v>672</v>
      </c>
      <c r="N95" s="41" t="s">
        <v>84</v>
      </c>
      <c r="O95" s="41" t="s">
        <v>85</v>
      </c>
      <c r="P95" s="41" t="s">
        <v>178</v>
      </c>
      <c r="Q95" s="31">
        <f t="shared" ca="1" si="0"/>
        <v>0.62</v>
      </c>
      <c r="R95" s="31">
        <f t="shared" ca="1" si="4"/>
        <v>0.77500000000000002</v>
      </c>
      <c r="S95" s="31">
        <f t="shared" ca="1" si="5"/>
        <v>0.96875</v>
      </c>
      <c r="T95" s="31">
        <f t="shared" ca="1" si="6"/>
        <v>0.96875</v>
      </c>
      <c r="U95" s="31">
        <f>RANK(W95,W1:W1001,0)</f>
        <v>89</v>
      </c>
      <c r="V95" s="31">
        <v>89</v>
      </c>
      <c r="W95" s="31">
        <v>1.3125</v>
      </c>
    </row>
    <row r="96" spans="1:23" ht="15.75" customHeight="1" x14ac:dyDescent="0.3">
      <c r="A96" s="41" t="s">
        <v>673</v>
      </c>
      <c r="B96" s="41" t="s">
        <v>674</v>
      </c>
      <c r="C96" s="41" t="s">
        <v>74</v>
      </c>
      <c r="D96" s="41" t="s">
        <v>675</v>
      </c>
      <c r="E96" s="43">
        <v>28838</v>
      </c>
      <c r="F96" s="44"/>
      <c r="G96" s="41" t="s">
        <v>250</v>
      </c>
      <c r="H96" s="41" t="s">
        <v>79</v>
      </c>
      <c r="I96" s="41" t="s">
        <v>80</v>
      </c>
      <c r="J96" s="41" t="s">
        <v>93</v>
      </c>
      <c r="K96" s="42">
        <v>12</v>
      </c>
      <c r="L96" s="41" t="s">
        <v>676</v>
      </c>
      <c r="M96" s="41" t="s">
        <v>677</v>
      </c>
      <c r="N96" s="41" t="s">
        <v>84</v>
      </c>
      <c r="O96" s="41" t="s">
        <v>85</v>
      </c>
      <c r="P96" s="41" t="s">
        <v>108</v>
      </c>
      <c r="Q96" s="31">
        <f t="shared" ca="1" si="0"/>
        <v>1.01</v>
      </c>
      <c r="R96" s="31">
        <f t="shared" ca="1" si="4"/>
        <v>1.01</v>
      </c>
      <c r="S96" s="31">
        <f t="shared" ca="1" si="5"/>
        <v>1.01</v>
      </c>
      <c r="T96" s="31">
        <f t="shared" ca="1" si="6"/>
        <v>0.85849999999999993</v>
      </c>
      <c r="U96" s="31">
        <f>RANK(W96,W1:W1001,0)</f>
        <v>89</v>
      </c>
      <c r="V96" s="31">
        <v>89</v>
      </c>
      <c r="W96" s="31">
        <v>1.3125</v>
      </c>
    </row>
    <row r="97" spans="1:23" ht="15.75" customHeight="1" x14ac:dyDescent="0.3">
      <c r="A97" s="41" t="s">
        <v>678</v>
      </c>
      <c r="B97" s="41" t="s">
        <v>679</v>
      </c>
      <c r="C97" s="41" t="s">
        <v>74</v>
      </c>
      <c r="D97" s="41" t="s">
        <v>680</v>
      </c>
      <c r="E97" s="41" t="s">
        <v>681</v>
      </c>
      <c r="F97" s="44"/>
      <c r="G97" s="41" t="s">
        <v>78</v>
      </c>
      <c r="H97" s="41" t="s">
        <v>131</v>
      </c>
      <c r="I97" s="41" t="s">
        <v>80</v>
      </c>
      <c r="J97" s="41" t="s">
        <v>81</v>
      </c>
      <c r="K97" s="42">
        <v>8</v>
      </c>
      <c r="L97" s="41" t="s">
        <v>682</v>
      </c>
      <c r="M97" s="41" t="s">
        <v>683</v>
      </c>
      <c r="N97" s="41" t="s">
        <v>96</v>
      </c>
      <c r="O97" s="41" t="s">
        <v>85</v>
      </c>
      <c r="P97" s="41" t="s">
        <v>390</v>
      </c>
      <c r="Q97" s="31">
        <f t="shared" ca="1" si="0"/>
        <v>0.72</v>
      </c>
      <c r="R97" s="31">
        <f t="shared" ca="1" si="4"/>
        <v>0.89999999999999991</v>
      </c>
      <c r="S97" s="31">
        <f t="shared" ca="1" si="5"/>
        <v>1.125</v>
      </c>
      <c r="T97" s="31">
        <f t="shared" ca="1" si="6"/>
        <v>1.125</v>
      </c>
      <c r="U97" s="31">
        <f>RANK(W97,W1:W1001,0)</f>
        <v>96</v>
      </c>
      <c r="V97" s="31">
        <v>96</v>
      </c>
      <c r="W97" s="31">
        <v>1.3</v>
      </c>
    </row>
    <row r="98" spans="1:23" ht="15.75" customHeight="1" x14ac:dyDescent="0.3">
      <c r="A98" s="41" t="s">
        <v>684</v>
      </c>
      <c r="B98" s="41" t="s">
        <v>685</v>
      </c>
      <c r="C98" s="41" t="s">
        <v>74</v>
      </c>
      <c r="D98" s="41" t="s">
        <v>686</v>
      </c>
      <c r="E98" s="41" t="s">
        <v>687</v>
      </c>
      <c r="F98" s="41" t="s">
        <v>688</v>
      </c>
      <c r="G98" s="41" t="s">
        <v>92</v>
      </c>
      <c r="H98" s="41" t="s">
        <v>79</v>
      </c>
      <c r="I98" s="41" t="s">
        <v>80</v>
      </c>
      <c r="J98" s="41" t="s">
        <v>81</v>
      </c>
      <c r="K98" s="42">
        <v>15</v>
      </c>
      <c r="L98" s="41" t="s">
        <v>689</v>
      </c>
      <c r="M98" s="41" t="s">
        <v>690</v>
      </c>
      <c r="N98" s="41" t="s">
        <v>107</v>
      </c>
      <c r="O98" s="41" t="s">
        <v>85</v>
      </c>
      <c r="P98" s="41" t="s">
        <v>253</v>
      </c>
      <c r="Q98" s="31">
        <f t="shared" ca="1" si="0"/>
        <v>0.64</v>
      </c>
      <c r="R98" s="31">
        <f t="shared" ca="1" si="4"/>
        <v>0.8</v>
      </c>
      <c r="S98" s="31">
        <f t="shared" ca="1" si="5"/>
        <v>0.8</v>
      </c>
      <c r="T98" s="31">
        <f t="shared" ca="1" si="6"/>
        <v>0.68</v>
      </c>
      <c r="U98" s="31">
        <f>RANK(W98,W1:W1001,0)</f>
        <v>96</v>
      </c>
      <c r="V98" s="31">
        <v>96</v>
      </c>
      <c r="W98" s="31">
        <v>1.3</v>
      </c>
    </row>
    <row r="99" spans="1:23" ht="15.75" customHeight="1" x14ac:dyDescent="0.3">
      <c r="A99" s="41" t="s">
        <v>691</v>
      </c>
      <c r="B99" s="41" t="s">
        <v>692</v>
      </c>
      <c r="C99" s="41" t="s">
        <v>74</v>
      </c>
      <c r="D99" s="41" t="s">
        <v>180</v>
      </c>
      <c r="E99" s="41" t="s">
        <v>693</v>
      </c>
      <c r="F99" s="41" t="s">
        <v>694</v>
      </c>
      <c r="G99" s="41" t="s">
        <v>147</v>
      </c>
      <c r="H99" s="41" t="s">
        <v>79</v>
      </c>
      <c r="I99" s="41" t="s">
        <v>80</v>
      </c>
      <c r="J99" s="41" t="s">
        <v>93</v>
      </c>
      <c r="K99" s="42">
        <v>11</v>
      </c>
      <c r="L99" s="41" t="s">
        <v>695</v>
      </c>
      <c r="M99" s="41" t="s">
        <v>426</v>
      </c>
      <c r="N99" s="41" t="s">
        <v>84</v>
      </c>
      <c r="O99" s="41" t="s">
        <v>85</v>
      </c>
      <c r="P99" s="41" t="s">
        <v>86</v>
      </c>
      <c r="Q99" s="31">
        <f t="shared" ca="1" si="0"/>
        <v>1.08</v>
      </c>
      <c r="R99" s="31">
        <f t="shared" ca="1" si="4"/>
        <v>1.08</v>
      </c>
      <c r="S99" s="31">
        <f t="shared" ca="1" si="5"/>
        <v>1.08</v>
      </c>
      <c r="T99" s="31">
        <f t="shared" ca="1" si="6"/>
        <v>0.91800000000000004</v>
      </c>
      <c r="U99" s="31">
        <f>RANK(W99,W1:W1001,0)</f>
        <v>96</v>
      </c>
      <c r="V99" s="31">
        <v>96</v>
      </c>
      <c r="W99" s="31">
        <v>1.3</v>
      </c>
    </row>
    <row r="100" spans="1:23" ht="15.75" customHeight="1" x14ac:dyDescent="0.3">
      <c r="A100" s="41" t="s">
        <v>696</v>
      </c>
      <c r="B100" s="41" t="s">
        <v>697</v>
      </c>
      <c r="C100" s="41" t="s">
        <v>74</v>
      </c>
      <c r="D100" s="41" t="s">
        <v>247</v>
      </c>
      <c r="E100" s="41" t="s">
        <v>698</v>
      </c>
      <c r="F100" s="41" t="s">
        <v>91</v>
      </c>
      <c r="G100" s="41" t="s">
        <v>78</v>
      </c>
      <c r="H100" s="41" t="s">
        <v>131</v>
      </c>
      <c r="I100" s="41" t="s">
        <v>80</v>
      </c>
      <c r="J100" s="41" t="s">
        <v>93</v>
      </c>
      <c r="K100" s="42">
        <v>11</v>
      </c>
      <c r="L100" s="41" t="s">
        <v>699</v>
      </c>
      <c r="M100" s="41" t="s">
        <v>193</v>
      </c>
      <c r="N100" s="41" t="s">
        <v>96</v>
      </c>
      <c r="O100" s="41" t="s">
        <v>85</v>
      </c>
      <c r="P100" s="41" t="s">
        <v>101</v>
      </c>
      <c r="Q100" s="31">
        <f t="shared" ca="1" si="0"/>
        <v>0.62</v>
      </c>
      <c r="R100" s="31">
        <f t="shared" ca="1" si="4"/>
        <v>0.62</v>
      </c>
      <c r="S100" s="31">
        <f t="shared" ca="1" si="5"/>
        <v>0.77500000000000002</v>
      </c>
      <c r="T100" s="31">
        <f t="shared" ca="1" si="6"/>
        <v>0.77500000000000002</v>
      </c>
      <c r="U100" s="31">
        <f>RANK(W100,W1:W1001,0)</f>
        <v>99</v>
      </c>
      <c r="V100" s="31">
        <v>99</v>
      </c>
      <c r="W100" s="31">
        <v>1.296875</v>
      </c>
    </row>
    <row r="101" spans="1:23" ht="15.75" customHeight="1" x14ac:dyDescent="0.3">
      <c r="A101" s="41" t="s">
        <v>700</v>
      </c>
      <c r="B101" s="41" t="s">
        <v>701</v>
      </c>
      <c r="C101" s="41" t="s">
        <v>100</v>
      </c>
      <c r="D101" s="41" t="s">
        <v>702</v>
      </c>
      <c r="E101" s="41" t="s">
        <v>703</v>
      </c>
      <c r="F101" s="41" t="s">
        <v>704</v>
      </c>
      <c r="G101" s="41" t="s">
        <v>78</v>
      </c>
      <c r="H101" s="41" t="s">
        <v>131</v>
      </c>
      <c r="I101" s="41" t="s">
        <v>80</v>
      </c>
      <c r="J101" s="41" t="s">
        <v>81</v>
      </c>
      <c r="K101" s="42">
        <v>14</v>
      </c>
      <c r="L101" s="41" t="s">
        <v>705</v>
      </c>
      <c r="M101" s="41" t="s">
        <v>706</v>
      </c>
      <c r="N101" s="41" t="s">
        <v>107</v>
      </c>
      <c r="O101" s="41" t="s">
        <v>85</v>
      </c>
      <c r="P101" s="41" t="s">
        <v>178</v>
      </c>
      <c r="Q101" s="31">
        <f t="shared" ca="1" si="0"/>
        <v>0.44</v>
      </c>
      <c r="R101" s="31">
        <f t="shared" ca="1" si="4"/>
        <v>0.55000000000000004</v>
      </c>
      <c r="S101" s="31">
        <f t="shared" ca="1" si="5"/>
        <v>0.55000000000000004</v>
      </c>
      <c r="T101" s="31">
        <f t="shared" ca="1" si="6"/>
        <v>0.55000000000000004</v>
      </c>
      <c r="U101" s="31">
        <f>RANK(W101,W1:W1001,0)</f>
        <v>99</v>
      </c>
      <c r="V101" s="31">
        <v>99</v>
      </c>
      <c r="W101" s="31">
        <v>1.296875</v>
      </c>
    </row>
    <row r="102" spans="1:23" ht="15.75" customHeight="1" x14ac:dyDescent="0.3">
      <c r="A102" s="41" t="s">
        <v>707</v>
      </c>
      <c r="B102" s="41" t="s">
        <v>708</v>
      </c>
      <c r="C102" s="41" t="s">
        <v>100</v>
      </c>
      <c r="D102" s="41" t="s">
        <v>286</v>
      </c>
      <c r="E102" s="41" t="s">
        <v>709</v>
      </c>
      <c r="F102" s="41" t="s">
        <v>211</v>
      </c>
      <c r="G102" s="41" t="s">
        <v>147</v>
      </c>
      <c r="H102" s="41" t="s">
        <v>79</v>
      </c>
      <c r="I102" s="41" t="s">
        <v>80</v>
      </c>
      <c r="J102" s="41" t="s">
        <v>93</v>
      </c>
      <c r="K102" s="42">
        <v>3</v>
      </c>
      <c r="L102" s="41" t="s">
        <v>710</v>
      </c>
      <c r="M102" s="41" t="s">
        <v>711</v>
      </c>
      <c r="N102" s="41" t="s">
        <v>84</v>
      </c>
      <c r="O102" s="41" t="s">
        <v>85</v>
      </c>
      <c r="P102" s="41" t="s">
        <v>253</v>
      </c>
      <c r="Q102" s="31">
        <f t="shared" ca="1" si="0"/>
        <v>1.1000000000000001</v>
      </c>
      <c r="R102" s="31">
        <f t="shared" ca="1" si="4"/>
        <v>1.1000000000000001</v>
      </c>
      <c r="S102" s="31">
        <f t="shared" ca="1" si="5"/>
        <v>1.375</v>
      </c>
      <c r="T102" s="31">
        <f t="shared" ca="1" si="6"/>
        <v>1.16875</v>
      </c>
      <c r="U102" s="31">
        <f>RANK(W102,W1:W1001,0)</f>
        <v>99</v>
      </c>
      <c r="V102" s="31">
        <v>99</v>
      </c>
      <c r="W102" s="31">
        <v>1.296875</v>
      </c>
    </row>
    <row r="103" spans="1:23" ht="15.75" customHeight="1" x14ac:dyDescent="0.3">
      <c r="A103" s="41" t="s">
        <v>712</v>
      </c>
      <c r="B103" s="41" t="s">
        <v>713</v>
      </c>
      <c r="C103" s="41" t="s">
        <v>100</v>
      </c>
      <c r="D103" s="41" t="s">
        <v>714</v>
      </c>
      <c r="E103" s="41" t="s">
        <v>715</v>
      </c>
      <c r="F103" s="41" t="s">
        <v>539</v>
      </c>
      <c r="G103" s="41" t="s">
        <v>191</v>
      </c>
      <c r="H103" s="41" t="s">
        <v>79</v>
      </c>
      <c r="I103" s="41" t="s">
        <v>80</v>
      </c>
      <c r="J103" s="41" t="s">
        <v>93</v>
      </c>
      <c r="K103" s="42">
        <v>12</v>
      </c>
      <c r="L103" s="41" t="s">
        <v>716</v>
      </c>
      <c r="M103" s="41" t="s">
        <v>650</v>
      </c>
      <c r="N103" s="41" t="s">
        <v>84</v>
      </c>
      <c r="O103" s="41" t="s">
        <v>85</v>
      </c>
      <c r="P103" s="41" t="s">
        <v>228</v>
      </c>
      <c r="Q103" s="31">
        <f t="shared" ca="1" si="0"/>
        <v>0.93</v>
      </c>
      <c r="R103" s="31">
        <f t="shared" ca="1" si="4"/>
        <v>0.93</v>
      </c>
      <c r="S103" s="31">
        <f t="shared" ca="1" si="5"/>
        <v>0.93</v>
      </c>
      <c r="T103" s="31">
        <f t="shared" ca="1" si="6"/>
        <v>0.79049999999999998</v>
      </c>
      <c r="U103" s="31">
        <f>RANK(W103,W1:W1001,0)</f>
        <v>102</v>
      </c>
      <c r="V103" s="31">
        <v>102</v>
      </c>
      <c r="W103" s="31">
        <v>1.28828125</v>
      </c>
    </row>
    <row r="104" spans="1:23" ht="15.75" customHeight="1" x14ac:dyDescent="0.3">
      <c r="A104" s="41" t="s">
        <v>717</v>
      </c>
      <c r="B104" s="41" t="s">
        <v>718</v>
      </c>
      <c r="C104" s="41" t="s">
        <v>74</v>
      </c>
      <c r="D104" s="41" t="s">
        <v>273</v>
      </c>
      <c r="E104" s="41" t="s">
        <v>719</v>
      </c>
      <c r="F104" s="41" t="s">
        <v>720</v>
      </c>
      <c r="G104" s="41" t="s">
        <v>78</v>
      </c>
      <c r="H104" s="41" t="s">
        <v>79</v>
      </c>
      <c r="I104" s="41" t="s">
        <v>80</v>
      </c>
      <c r="J104" s="41" t="s">
        <v>93</v>
      </c>
      <c r="K104" s="42">
        <v>9</v>
      </c>
      <c r="L104" s="41" t="s">
        <v>721</v>
      </c>
      <c r="M104" s="41" t="s">
        <v>722</v>
      </c>
      <c r="N104" s="41" t="s">
        <v>96</v>
      </c>
      <c r="O104" s="41" t="s">
        <v>85</v>
      </c>
      <c r="P104" s="41" t="s">
        <v>228</v>
      </c>
      <c r="Q104" s="31">
        <f t="shared" ca="1" si="0"/>
        <v>1.07</v>
      </c>
      <c r="R104" s="31">
        <f t="shared" ca="1" si="4"/>
        <v>1.07</v>
      </c>
      <c r="S104" s="31">
        <f t="shared" ca="1" si="5"/>
        <v>1.07</v>
      </c>
      <c r="T104" s="31">
        <f t="shared" ca="1" si="6"/>
        <v>0.90949999999999998</v>
      </c>
      <c r="U104" s="31">
        <f>RANK(W104,W1:W1001,0)</f>
        <v>102</v>
      </c>
      <c r="V104" s="31">
        <v>102</v>
      </c>
      <c r="W104" s="31">
        <v>1.28828125</v>
      </c>
    </row>
    <row r="105" spans="1:23" ht="15.75" customHeight="1" x14ac:dyDescent="0.3">
      <c r="A105" s="41" t="s">
        <v>723</v>
      </c>
      <c r="B105" s="41" t="s">
        <v>724</v>
      </c>
      <c r="C105" s="41" t="s">
        <v>100</v>
      </c>
      <c r="D105" s="41" t="s">
        <v>111</v>
      </c>
      <c r="E105" s="41" t="s">
        <v>725</v>
      </c>
      <c r="F105" s="41" t="s">
        <v>726</v>
      </c>
      <c r="G105" s="41" t="s">
        <v>103</v>
      </c>
      <c r="H105" s="41" t="s">
        <v>104</v>
      </c>
      <c r="I105" s="41" t="s">
        <v>80</v>
      </c>
      <c r="J105" s="41" t="s">
        <v>93</v>
      </c>
      <c r="K105" s="42">
        <v>8</v>
      </c>
      <c r="L105" s="41" t="s">
        <v>727</v>
      </c>
      <c r="M105" s="41" t="s">
        <v>728</v>
      </c>
      <c r="N105" s="41" t="s">
        <v>107</v>
      </c>
      <c r="O105" s="41" t="s">
        <v>85</v>
      </c>
      <c r="P105" s="41" t="s">
        <v>228</v>
      </c>
      <c r="Q105" s="31">
        <f t="shared" ca="1" si="0"/>
        <v>1.1000000000000001</v>
      </c>
      <c r="R105" s="31">
        <f t="shared" ca="1" si="4"/>
        <v>1.1000000000000001</v>
      </c>
      <c r="S105" s="31">
        <f t="shared" ca="1" si="5"/>
        <v>1.1000000000000001</v>
      </c>
      <c r="T105" s="31">
        <f t="shared" ca="1" si="6"/>
        <v>1.1000000000000001</v>
      </c>
      <c r="U105" s="31">
        <f>RANK(W105,W1:W1001,0)</f>
        <v>104</v>
      </c>
      <c r="V105" s="31">
        <v>104</v>
      </c>
      <c r="W105" s="31">
        <v>1.2875000000000001</v>
      </c>
    </row>
    <row r="106" spans="1:23" ht="15.75" customHeight="1" x14ac:dyDescent="0.3">
      <c r="A106" s="41" t="s">
        <v>500</v>
      </c>
      <c r="B106" s="41" t="s">
        <v>729</v>
      </c>
      <c r="C106" s="41" t="s">
        <v>100</v>
      </c>
      <c r="D106" s="41" t="s">
        <v>406</v>
      </c>
      <c r="E106" s="41" t="s">
        <v>730</v>
      </c>
      <c r="F106" s="41" t="s">
        <v>731</v>
      </c>
      <c r="G106" s="41" t="s">
        <v>103</v>
      </c>
      <c r="H106" s="41" t="s">
        <v>131</v>
      </c>
      <c r="I106" s="41" t="s">
        <v>80</v>
      </c>
      <c r="J106" s="41" t="s">
        <v>81</v>
      </c>
      <c r="K106" s="42">
        <v>15</v>
      </c>
      <c r="L106" s="41" t="s">
        <v>732</v>
      </c>
      <c r="M106" s="41" t="s">
        <v>733</v>
      </c>
      <c r="N106" s="41" t="s">
        <v>107</v>
      </c>
      <c r="O106" s="41" t="s">
        <v>85</v>
      </c>
      <c r="P106" s="41" t="s">
        <v>86</v>
      </c>
      <c r="Q106" s="31">
        <f t="shared" ca="1" si="0"/>
        <v>0.92</v>
      </c>
      <c r="R106" s="31">
        <f t="shared" ca="1" si="4"/>
        <v>1.1500000000000001</v>
      </c>
      <c r="S106" s="31">
        <f t="shared" ca="1" si="5"/>
        <v>1.1500000000000001</v>
      </c>
      <c r="T106" s="31">
        <f t="shared" ca="1" si="6"/>
        <v>1.1500000000000001</v>
      </c>
      <c r="U106" s="31">
        <f>RANK(W106,W1:W1001,0)</f>
        <v>104</v>
      </c>
      <c r="V106" s="31">
        <v>104</v>
      </c>
      <c r="W106" s="31">
        <v>1.2875000000000001</v>
      </c>
    </row>
    <row r="107" spans="1:23" ht="15.75" customHeight="1" x14ac:dyDescent="0.3">
      <c r="A107" s="41" t="s">
        <v>734</v>
      </c>
      <c r="B107" s="41" t="s">
        <v>735</v>
      </c>
      <c r="C107" s="41" t="s">
        <v>74</v>
      </c>
      <c r="D107" s="41" t="s">
        <v>151</v>
      </c>
      <c r="E107" s="41" t="s">
        <v>736</v>
      </c>
      <c r="F107" s="41" t="s">
        <v>737</v>
      </c>
      <c r="G107" s="41" t="s">
        <v>161</v>
      </c>
      <c r="H107" s="41" t="s">
        <v>79</v>
      </c>
      <c r="I107" s="41" t="s">
        <v>80</v>
      </c>
      <c r="J107" s="41" t="s">
        <v>81</v>
      </c>
      <c r="K107" s="42">
        <v>16</v>
      </c>
      <c r="L107" s="41" t="s">
        <v>738</v>
      </c>
      <c r="M107" s="41" t="s">
        <v>739</v>
      </c>
      <c r="N107" s="41" t="s">
        <v>84</v>
      </c>
      <c r="O107" s="41" t="s">
        <v>85</v>
      </c>
      <c r="P107" s="41" t="s">
        <v>740</v>
      </c>
      <c r="Q107" s="31">
        <f t="shared" ca="1" si="0"/>
        <v>0.93</v>
      </c>
      <c r="R107" s="31">
        <f t="shared" ca="1" si="4"/>
        <v>1.1625000000000001</v>
      </c>
      <c r="S107" s="31">
        <f t="shared" ca="1" si="5"/>
        <v>1.1625000000000001</v>
      </c>
      <c r="T107" s="31">
        <f t="shared" ca="1" si="6"/>
        <v>0.98812500000000003</v>
      </c>
      <c r="U107" s="31">
        <f>RANK(W107,W1:W1001,0)</f>
        <v>104</v>
      </c>
      <c r="V107" s="31">
        <v>104</v>
      </c>
      <c r="W107" s="31">
        <v>1.2875000000000001</v>
      </c>
    </row>
    <row r="108" spans="1:23" ht="15.75" customHeight="1" x14ac:dyDescent="0.3">
      <c r="A108" s="41" t="s">
        <v>741</v>
      </c>
      <c r="B108" s="41" t="s">
        <v>742</v>
      </c>
      <c r="C108" s="41" t="s">
        <v>100</v>
      </c>
      <c r="D108" s="41" t="s">
        <v>743</v>
      </c>
      <c r="E108" s="41" t="s">
        <v>744</v>
      </c>
      <c r="F108" s="41" t="s">
        <v>334</v>
      </c>
      <c r="G108" s="41" t="s">
        <v>415</v>
      </c>
      <c r="H108" s="41" t="s">
        <v>79</v>
      </c>
      <c r="I108" s="41" t="s">
        <v>80</v>
      </c>
      <c r="J108" s="41" t="s">
        <v>93</v>
      </c>
      <c r="K108" s="42">
        <v>18</v>
      </c>
      <c r="L108" s="41" t="s">
        <v>745</v>
      </c>
      <c r="M108" s="41" t="s">
        <v>746</v>
      </c>
      <c r="N108" s="41" t="s">
        <v>96</v>
      </c>
      <c r="O108" s="41" t="s">
        <v>85</v>
      </c>
      <c r="P108" s="41" t="s">
        <v>124</v>
      </c>
      <c r="Q108" s="31">
        <f t="shared" ca="1" si="0"/>
        <v>0.9</v>
      </c>
      <c r="R108" s="31">
        <f t="shared" ca="1" si="4"/>
        <v>0.9</v>
      </c>
      <c r="S108" s="31">
        <f t="shared" ca="1" si="5"/>
        <v>1.125</v>
      </c>
      <c r="T108" s="31">
        <f t="shared" ca="1" si="6"/>
        <v>0.95624999999999993</v>
      </c>
      <c r="U108" s="31">
        <f>RANK(W108,W1:W1001,0)</f>
        <v>104</v>
      </c>
      <c r="V108" s="31">
        <v>104</v>
      </c>
      <c r="W108" s="31">
        <v>1.2875000000000001</v>
      </c>
    </row>
    <row r="109" spans="1:23" ht="15.75" customHeight="1" x14ac:dyDescent="0.3">
      <c r="A109" s="41" t="s">
        <v>747</v>
      </c>
      <c r="B109" s="41" t="s">
        <v>748</v>
      </c>
      <c r="C109" s="41" t="s">
        <v>74</v>
      </c>
      <c r="D109" s="41" t="s">
        <v>393</v>
      </c>
      <c r="E109" s="41" t="s">
        <v>749</v>
      </c>
      <c r="F109" s="41" t="s">
        <v>750</v>
      </c>
      <c r="G109" s="41" t="s">
        <v>147</v>
      </c>
      <c r="H109" s="41" t="s">
        <v>131</v>
      </c>
      <c r="I109" s="41" t="s">
        <v>80</v>
      </c>
      <c r="J109" s="41" t="s">
        <v>93</v>
      </c>
      <c r="K109" s="42">
        <v>19</v>
      </c>
      <c r="L109" s="41" t="s">
        <v>751</v>
      </c>
      <c r="M109" s="41" t="s">
        <v>752</v>
      </c>
      <c r="N109" s="41" t="s">
        <v>107</v>
      </c>
      <c r="O109" s="41" t="s">
        <v>85</v>
      </c>
      <c r="P109" s="41" t="s">
        <v>178</v>
      </c>
      <c r="Q109" s="31">
        <f t="shared" ca="1" si="0"/>
        <v>0.41</v>
      </c>
      <c r="R109" s="31">
        <f t="shared" ca="1" si="4"/>
        <v>0.41</v>
      </c>
      <c r="S109" s="31">
        <f t="shared" ca="1" si="5"/>
        <v>0.41</v>
      </c>
      <c r="T109" s="31">
        <f t="shared" ca="1" si="6"/>
        <v>0.41</v>
      </c>
      <c r="U109" s="31">
        <f>RANK(W109,W1:W1001,0)</f>
        <v>104</v>
      </c>
      <c r="V109" s="31">
        <v>104</v>
      </c>
      <c r="W109" s="31">
        <v>1.2875000000000001</v>
      </c>
    </row>
    <row r="110" spans="1:23" ht="15.75" customHeight="1" x14ac:dyDescent="0.3">
      <c r="A110" s="41" t="s">
        <v>753</v>
      </c>
      <c r="B110" s="41" t="s">
        <v>754</v>
      </c>
      <c r="C110" s="41" t="s">
        <v>100</v>
      </c>
      <c r="D110" s="41" t="s">
        <v>755</v>
      </c>
      <c r="E110" s="41" t="s">
        <v>756</v>
      </c>
      <c r="F110" s="41" t="s">
        <v>146</v>
      </c>
      <c r="G110" s="41" t="s">
        <v>250</v>
      </c>
      <c r="H110" s="41" t="s">
        <v>79</v>
      </c>
      <c r="I110" s="41" t="s">
        <v>80</v>
      </c>
      <c r="J110" s="41" t="s">
        <v>93</v>
      </c>
      <c r="K110" s="42">
        <v>5</v>
      </c>
      <c r="L110" s="41" t="s">
        <v>757</v>
      </c>
      <c r="M110" s="41" t="s">
        <v>758</v>
      </c>
      <c r="N110" s="41" t="s">
        <v>96</v>
      </c>
      <c r="O110" s="41" t="s">
        <v>85</v>
      </c>
      <c r="P110" s="41" t="s">
        <v>116</v>
      </c>
      <c r="Q110" s="31">
        <f t="shared" ca="1" si="0"/>
        <v>0.57999999999999996</v>
      </c>
      <c r="R110" s="31">
        <f t="shared" ca="1" si="4"/>
        <v>0.57999999999999996</v>
      </c>
      <c r="S110" s="31">
        <f t="shared" ca="1" si="5"/>
        <v>0.72499999999999998</v>
      </c>
      <c r="T110" s="31">
        <f t="shared" ca="1" si="6"/>
        <v>0.61624999999999996</v>
      </c>
      <c r="U110" s="31">
        <f>RANK(W110,W1:W1001,0)</f>
        <v>104</v>
      </c>
      <c r="V110" s="31">
        <v>104</v>
      </c>
      <c r="W110" s="31">
        <v>1.2875000000000001</v>
      </c>
    </row>
    <row r="111" spans="1:23" ht="15.75" customHeight="1" x14ac:dyDescent="0.3">
      <c r="A111" s="41" t="s">
        <v>759</v>
      </c>
      <c r="B111" s="41" t="s">
        <v>760</v>
      </c>
      <c r="C111" s="41" t="s">
        <v>100</v>
      </c>
      <c r="D111" s="41" t="s">
        <v>116</v>
      </c>
      <c r="E111" s="41" t="s">
        <v>761</v>
      </c>
      <c r="F111" s="44"/>
      <c r="G111" s="41" t="s">
        <v>78</v>
      </c>
      <c r="H111" s="41" t="s">
        <v>79</v>
      </c>
      <c r="I111" s="41" t="s">
        <v>80</v>
      </c>
      <c r="J111" s="41" t="s">
        <v>81</v>
      </c>
      <c r="K111" s="42">
        <v>16</v>
      </c>
      <c r="L111" s="41" t="s">
        <v>762</v>
      </c>
      <c r="M111" s="45">
        <v>4000</v>
      </c>
      <c r="N111" s="41" t="s">
        <v>84</v>
      </c>
      <c r="O111" s="41" t="s">
        <v>85</v>
      </c>
      <c r="P111" s="46">
        <v>8</v>
      </c>
      <c r="Q111" s="31">
        <f t="shared" ca="1" si="0"/>
        <v>1.05</v>
      </c>
      <c r="R111" s="31">
        <f t="shared" ca="1" si="4"/>
        <v>1.3125</v>
      </c>
      <c r="S111" s="31">
        <f t="shared" ca="1" si="5"/>
        <v>1.3125</v>
      </c>
      <c r="T111" s="31">
        <f t="shared" ca="1" si="6"/>
        <v>1.1156249999999999</v>
      </c>
      <c r="U111" s="31">
        <f>RANK(W111,W1:W1001,0)</f>
        <v>104</v>
      </c>
      <c r="V111" s="31">
        <v>104</v>
      </c>
      <c r="W111" s="31">
        <v>1.2875000000000001</v>
      </c>
    </row>
    <row r="112" spans="1:23" ht="15.75" customHeight="1" x14ac:dyDescent="0.3">
      <c r="A112" s="41" t="s">
        <v>763</v>
      </c>
      <c r="B112" s="41" t="s">
        <v>764</v>
      </c>
      <c r="C112" s="41" t="s">
        <v>100</v>
      </c>
      <c r="D112" s="41" t="s">
        <v>755</v>
      </c>
      <c r="E112" s="41" t="s">
        <v>765</v>
      </c>
      <c r="F112" s="41" t="s">
        <v>766</v>
      </c>
      <c r="G112" s="41" t="s">
        <v>191</v>
      </c>
      <c r="H112" s="41" t="s">
        <v>79</v>
      </c>
      <c r="I112" s="41" t="s">
        <v>80</v>
      </c>
      <c r="J112" s="41" t="s">
        <v>81</v>
      </c>
      <c r="K112" s="42">
        <v>7</v>
      </c>
      <c r="L112" s="41" t="s">
        <v>767</v>
      </c>
      <c r="M112" s="41" t="s">
        <v>768</v>
      </c>
      <c r="N112" s="41" t="s">
        <v>107</v>
      </c>
      <c r="O112" s="41" t="s">
        <v>85</v>
      </c>
      <c r="P112" s="41" t="s">
        <v>134</v>
      </c>
      <c r="Q112" s="31">
        <f t="shared" ca="1" si="0"/>
        <v>0.97</v>
      </c>
      <c r="R112" s="31">
        <f t="shared" ca="1" si="4"/>
        <v>1.2124999999999999</v>
      </c>
      <c r="S112" s="31">
        <f t="shared" ca="1" si="5"/>
        <v>1.515625</v>
      </c>
      <c r="T112" s="31">
        <f t="shared" ca="1" si="6"/>
        <v>1.28828125</v>
      </c>
      <c r="U112" s="31">
        <f>RANK(W112,W1:W1001,0)</f>
        <v>111</v>
      </c>
      <c r="V112" s="31">
        <v>111</v>
      </c>
      <c r="W112" s="31">
        <v>1.28125</v>
      </c>
    </row>
    <row r="113" spans="1:23" ht="15.75" customHeight="1" x14ac:dyDescent="0.3">
      <c r="A113" s="41" t="s">
        <v>769</v>
      </c>
      <c r="B113" s="41" t="s">
        <v>770</v>
      </c>
      <c r="C113" s="41" t="s">
        <v>74</v>
      </c>
      <c r="D113" s="41" t="s">
        <v>771</v>
      </c>
      <c r="E113" s="41" t="s">
        <v>772</v>
      </c>
      <c r="F113" s="41" t="s">
        <v>773</v>
      </c>
      <c r="G113" s="41" t="s">
        <v>103</v>
      </c>
      <c r="H113" s="41" t="s">
        <v>79</v>
      </c>
      <c r="I113" s="41" t="s">
        <v>80</v>
      </c>
      <c r="J113" s="41" t="s">
        <v>81</v>
      </c>
      <c r="K113" s="42">
        <v>11</v>
      </c>
      <c r="L113" s="41" t="s">
        <v>774</v>
      </c>
      <c r="M113" s="41" t="s">
        <v>775</v>
      </c>
      <c r="N113" s="41" t="s">
        <v>84</v>
      </c>
      <c r="O113" s="41" t="s">
        <v>85</v>
      </c>
      <c r="P113" s="41" t="s">
        <v>108</v>
      </c>
      <c r="Q113" s="31">
        <f t="shared" ca="1" si="0"/>
        <v>0.93</v>
      </c>
      <c r="R113" s="31">
        <f t="shared" ca="1" si="4"/>
        <v>1.1625000000000001</v>
      </c>
      <c r="S113" s="31">
        <f t="shared" ca="1" si="5"/>
        <v>1.1625000000000001</v>
      </c>
      <c r="T113" s="31">
        <f t="shared" ca="1" si="6"/>
        <v>0.98812500000000003</v>
      </c>
      <c r="U113" s="31">
        <f>RANK(W113,W1:W1001,0)</f>
        <v>111</v>
      </c>
      <c r="V113" s="31">
        <v>111</v>
      </c>
      <c r="W113" s="31">
        <v>1.28125</v>
      </c>
    </row>
    <row r="114" spans="1:23" ht="15.75" customHeight="1" x14ac:dyDescent="0.3">
      <c r="A114" s="41" t="s">
        <v>776</v>
      </c>
      <c r="B114" s="41" t="s">
        <v>777</v>
      </c>
      <c r="C114" s="41" t="s">
        <v>74</v>
      </c>
      <c r="D114" s="41" t="s">
        <v>158</v>
      </c>
      <c r="E114" s="41" t="s">
        <v>778</v>
      </c>
      <c r="F114" s="41" t="s">
        <v>91</v>
      </c>
      <c r="G114" s="41" t="s">
        <v>250</v>
      </c>
      <c r="H114" s="41" t="s">
        <v>131</v>
      </c>
      <c r="I114" s="41" t="s">
        <v>80</v>
      </c>
      <c r="J114" s="41" t="s">
        <v>93</v>
      </c>
      <c r="K114" s="42">
        <v>14</v>
      </c>
      <c r="L114" s="41" t="s">
        <v>779</v>
      </c>
      <c r="M114" s="41" t="s">
        <v>780</v>
      </c>
      <c r="N114" s="41" t="s">
        <v>96</v>
      </c>
      <c r="O114" s="41" t="s">
        <v>85</v>
      </c>
      <c r="P114" s="41" t="s">
        <v>97</v>
      </c>
      <c r="Q114" s="31">
        <f t="shared" ca="1" si="0"/>
        <v>0.57999999999999996</v>
      </c>
      <c r="R114" s="31">
        <f t="shared" ca="1" si="4"/>
        <v>0.57999999999999996</v>
      </c>
      <c r="S114" s="31">
        <f t="shared" ca="1" si="5"/>
        <v>0.72499999999999998</v>
      </c>
      <c r="T114" s="31">
        <f t="shared" ca="1" si="6"/>
        <v>0.72499999999999998</v>
      </c>
      <c r="U114" s="31">
        <f>RANK(W114,W1:W1001,0)</f>
        <v>111</v>
      </c>
      <c r="V114" s="31">
        <v>111</v>
      </c>
      <c r="W114" s="31">
        <v>1.28125</v>
      </c>
    </row>
    <row r="115" spans="1:23" ht="15.75" customHeight="1" x14ac:dyDescent="0.3">
      <c r="A115" s="41" t="s">
        <v>781</v>
      </c>
      <c r="B115" s="41" t="s">
        <v>782</v>
      </c>
      <c r="C115" s="41" t="s">
        <v>100</v>
      </c>
      <c r="D115" s="41" t="s">
        <v>573</v>
      </c>
      <c r="E115" s="41" t="s">
        <v>783</v>
      </c>
      <c r="F115" s="41" t="s">
        <v>731</v>
      </c>
      <c r="G115" s="41" t="s">
        <v>161</v>
      </c>
      <c r="H115" s="41" t="s">
        <v>79</v>
      </c>
      <c r="I115" s="41" t="s">
        <v>80</v>
      </c>
      <c r="J115" s="41" t="s">
        <v>93</v>
      </c>
      <c r="K115" s="42">
        <v>5</v>
      </c>
      <c r="L115" s="41" t="s">
        <v>784</v>
      </c>
      <c r="M115" s="41" t="s">
        <v>347</v>
      </c>
      <c r="N115" s="41" t="s">
        <v>107</v>
      </c>
      <c r="O115" s="41" t="s">
        <v>85</v>
      </c>
      <c r="P115" s="41" t="s">
        <v>228</v>
      </c>
      <c r="Q115" s="31">
        <f t="shared" ca="1" si="0"/>
        <v>0.67</v>
      </c>
      <c r="R115" s="31">
        <f t="shared" ca="1" si="4"/>
        <v>0.67</v>
      </c>
      <c r="S115" s="31">
        <f t="shared" ca="1" si="5"/>
        <v>0.67</v>
      </c>
      <c r="T115" s="31">
        <f t="shared" ca="1" si="6"/>
        <v>0.56950000000000001</v>
      </c>
      <c r="U115" s="31">
        <f>RANK(W115,W1:W1001,0)</f>
        <v>114</v>
      </c>
      <c r="V115" s="31">
        <v>114</v>
      </c>
      <c r="W115" s="31">
        <v>1.2749999999999999</v>
      </c>
    </row>
    <row r="116" spans="1:23" ht="15.75" customHeight="1" x14ac:dyDescent="0.3">
      <c r="A116" s="41" t="s">
        <v>785</v>
      </c>
      <c r="B116" s="41" t="s">
        <v>786</v>
      </c>
      <c r="C116" s="41" t="s">
        <v>100</v>
      </c>
      <c r="D116" s="41" t="s">
        <v>599</v>
      </c>
      <c r="E116" s="43">
        <v>28437</v>
      </c>
      <c r="F116" s="41" t="s">
        <v>787</v>
      </c>
      <c r="G116" s="41" t="s">
        <v>78</v>
      </c>
      <c r="H116" s="41" t="s">
        <v>104</v>
      </c>
      <c r="I116" s="41" t="s">
        <v>80</v>
      </c>
      <c r="J116" s="41" t="s">
        <v>93</v>
      </c>
      <c r="K116" s="42">
        <v>18</v>
      </c>
      <c r="L116" s="41" t="s">
        <v>788</v>
      </c>
      <c r="M116" s="41" t="s">
        <v>789</v>
      </c>
      <c r="N116" s="41" t="s">
        <v>84</v>
      </c>
      <c r="O116" s="41" t="s">
        <v>85</v>
      </c>
      <c r="P116" s="41" t="s">
        <v>86</v>
      </c>
      <c r="Q116" s="31">
        <f t="shared" ca="1" si="0"/>
        <v>1.04</v>
      </c>
      <c r="R116" s="31">
        <f t="shared" ca="1" si="4"/>
        <v>1.04</v>
      </c>
      <c r="S116" s="31">
        <f t="shared" ca="1" si="5"/>
        <v>1.04</v>
      </c>
      <c r="T116" s="31">
        <f t="shared" ca="1" si="6"/>
        <v>1.04</v>
      </c>
      <c r="U116" s="31">
        <f>RANK(W116,W1:W1001,0)</f>
        <v>114</v>
      </c>
      <c r="V116" s="31">
        <v>114</v>
      </c>
      <c r="W116" s="31">
        <v>1.2749999999999999</v>
      </c>
    </row>
    <row r="117" spans="1:23" ht="15.75" customHeight="1" x14ac:dyDescent="0.3">
      <c r="A117" s="41" t="s">
        <v>790</v>
      </c>
      <c r="B117" s="41" t="s">
        <v>791</v>
      </c>
      <c r="C117" s="41" t="s">
        <v>74</v>
      </c>
      <c r="D117" s="41" t="s">
        <v>293</v>
      </c>
      <c r="E117" s="41" t="s">
        <v>792</v>
      </c>
      <c r="F117" s="44"/>
      <c r="G117" s="41" t="s">
        <v>191</v>
      </c>
      <c r="H117" s="41" t="s">
        <v>79</v>
      </c>
      <c r="I117" s="41" t="s">
        <v>80</v>
      </c>
      <c r="J117" s="41" t="s">
        <v>93</v>
      </c>
      <c r="K117" s="42">
        <v>5</v>
      </c>
      <c r="L117" s="41" t="s">
        <v>793</v>
      </c>
      <c r="M117" s="41" t="s">
        <v>794</v>
      </c>
      <c r="N117" s="41" t="s">
        <v>96</v>
      </c>
      <c r="O117" s="41" t="s">
        <v>85</v>
      </c>
      <c r="P117" s="41" t="s">
        <v>108</v>
      </c>
      <c r="Q117" s="31">
        <f t="shared" ca="1" si="0"/>
        <v>0.71</v>
      </c>
      <c r="R117" s="31">
        <f t="shared" ca="1" si="4"/>
        <v>0.71</v>
      </c>
      <c r="S117" s="31">
        <f t="shared" ca="1" si="5"/>
        <v>0.71</v>
      </c>
      <c r="T117" s="31">
        <f t="shared" ca="1" si="6"/>
        <v>0.60349999999999993</v>
      </c>
      <c r="U117" s="31">
        <f>RANK(W117,W1:W1001,0)</f>
        <v>114</v>
      </c>
      <c r="V117" s="31">
        <v>114</v>
      </c>
      <c r="W117" s="31">
        <v>1.2749999999999999</v>
      </c>
    </row>
    <row r="118" spans="1:23" ht="15.75" customHeight="1" x14ac:dyDescent="0.3">
      <c r="A118" s="41" t="s">
        <v>795</v>
      </c>
      <c r="B118" s="41" t="s">
        <v>796</v>
      </c>
      <c r="C118" s="41" t="s">
        <v>74</v>
      </c>
      <c r="D118" s="41" t="s">
        <v>111</v>
      </c>
      <c r="E118" s="41" t="s">
        <v>797</v>
      </c>
      <c r="F118" s="41" t="s">
        <v>798</v>
      </c>
      <c r="G118" s="41" t="s">
        <v>183</v>
      </c>
      <c r="H118" s="41" t="s">
        <v>104</v>
      </c>
      <c r="I118" s="41" t="s">
        <v>80</v>
      </c>
      <c r="J118" s="41" t="s">
        <v>81</v>
      </c>
      <c r="K118" s="42">
        <v>17</v>
      </c>
      <c r="L118" s="41" t="s">
        <v>799</v>
      </c>
      <c r="M118" s="41" t="s">
        <v>800</v>
      </c>
      <c r="N118" s="41" t="s">
        <v>96</v>
      </c>
      <c r="O118" s="41" t="s">
        <v>85</v>
      </c>
      <c r="P118" s="41" t="s">
        <v>124</v>
      </c>
      <c r="Q118" s="31">
        <f t="shared" ca="1" si="0"/>
        <v>0.44</v>
      </c>
      <c r="R118" s="31">
        <f t="shared" ca="1" si="4"/>
        <v>0.55000000000000004</v>
      </c>
      <c r="S118" s="31">
        <f t="shared" ca="1" si="5"/>
        <v>0.6875</v>
      </c>
      <c r="T118" s="31">
        <f t="shared" ca="1" si="6"/>
        <v>0.6875</v>
      </c>
      <c r="U118" s="31">
        <f>RANK(W118,W1:W1001,0)</f>
        <v>114</v>
      </c>
      <c r="V118" s="31">
        <v>114</v>
      </c>
      <c r="W118" s="31">
        <v>1.2749999999999999</v>
      </c>
    </row>
    <row r="119" spans="1:23" ht="15.75" customHeight="1" x14ac:dyDescent="0.3">
      <c r="A119" s="41" t="s">
        <v>801</v>
      </c>
      <c r="B119" s="41" t="s">
        <v>802</v>
      </c>
      <c r="C119" s="41" t="s">
        <v>100</v>
      </c>
      <c r="D119" s="41" t="s">
        <v>743</v>
      </c>
      <c r="E119" s="41" t="s">
        <v>803</v>
      </c>
      <c r="F119" s="41" t="s">
        <v>804</v>
      </c>
      <c r="G119" s="41" t="s">
        <v>103</v>
      </c>
      <c r="H119" s="41" t="s">
        <v>131</v>
      </c>
      <c r="I119" s="41" t="s">
        <v>80</v>
      </c>
      <c r="J119" s="41" t="s">
        <v>81</v>
      </c>
      <c r="K119" s="42">
        <v>6</v>
      </c>
      <c r="L119" s="41" t="s">
        <v>805</v>
      </c>
      <c r="M119" s="41" t="s">
        <v>806</v>
      </c>
      <c r="N119" s="41" t="s">
        <v>107</v>
      </c>
      <c r="O119" s="41" t="s">
        <v>85</v>
      </c>
      <c r="P119" s="41" t="s">
        <v>124</v>
      </c>
      <c r="Q119" s="31">
        <f t="shared" ca="1" si="0"/>
        <v>0.67</v>
      </c>
      <c r="R119" s="31">
        <f t="shared" ca="1" si="4"/>
        <v>0.83750000000000002</v>
      </c>
      <c r="S119" s="31">
        <f t="shared" ca="1" si="5"/>
        <v>1.046875</v>
      </c>
      <c r="T119" s="31">
        <f t="shared" ca="1" si="6"/>
        <v>1.046875</v>
      </c>
      <c r="U119" s="31">
        <f>RANK(W119,W1:W1001,0)</f>
        <v>114</v>
      </c>
      <c r="V119" s="31">
        <v>114</v>
      </c>
      <c r="W119" s="31">
        <v>1.2749999999999999</v>
      </c>
    </row>
    <row r="120" spans="1:23" ht="15.75" customHeight="1" x14ac:dyDescent="0.3">
      <c r="A120" s="41" t="s">
        <v>807</v>
      </c>
      <c r="B120" s="41" t="s">
        <v>808</v>
      </c>
      <c r="C120" s="41" t="s">
        <v>74</v>
      </c>
      <c r="D120" s="41" t="s">
        <v>771</v>
      </c>
      <c r="E120" s="41" t="s">
        <v>809</v>
      </c>
      <c r="F120" s="41" t="s">
        <v>694</v>
      </c>
      <c r="G120" s="41" t="s">
        <v>147</v>
      </c>
      <c r="H120" s="41" t="s">
        <v>79</v>
      </c>
      <c r="I120" s="41" t="s">
        <v>80</v>
      </c>
      <c r="J120" s="41" t="s">
        <v>81</v>
      </c>
      <c r="K120" s="42">
        <v>4</v>
      </c>
      <c r="L120" s="41" t="s">
        <v>810</v>
      </c>
      <c r="M120" s="41" t="s">
        <v>677</v>
      </c>
      <c r="N120" s="41" t="s">
        <v>84</v>
      </c>
      <c r="O120" s="41" t="s">
        <v>85</v>
      </c>
      <c r="P120" s="41" t="s">
        <v>134</v>
      </c>
      <c r="Q120" s="31">
        <f t="shared" ca="1" si="0"/>
        <v>0.43</v>
      </c>
      <c r="R120" s="31">
        <f t="shared" ca="1" si="4"/>
        <v>0.53749999999999998</v>
      </c>
      <c r="S120" s="31">
        <f t="shared" ca="1" si="5"/>
        <v>0.53749999999999998</v>
      </c>
      <c r="T120" s="31">
        <f t="shared" ca="1" si="6"/>
        <v>0.45687499999999998</v>
      </c>
      <c r="U120" s="31">
        <f>RANK(W120,W1:W1001,0)</f>
        <v>114</v>
      </c>
      <c r="V120" s="31">
        <v>114</v>
      </c>
      <c r="W120" s="31">
        <v>1.2749999999999999</v>
      </c>
    </row>
    <row r="121" spans="1:23" ht="15.75" customHeight="1" x14ac:dyDescent="0.3">
      <c r="A121" s="41" t="s">
        <v>811</v>
      </c>
      <c r="B121" s="41" t="s">
        <v>812</v>
      </c>
      <c r="C121" s="41" t="s">
        <v>100</v>
      </c>
      <c r="D121" s="41" t="s">
        <v>228</v>
      </c>
      <c r="E121" s="41" t="s">
        <v>813</v>
      </c>
      <c r="F121" s="41" t="s">
        <v>814</v>
      </c>
      <c r="G121" s="41" t="s">
        <v>92</v>
      </c>
      <c r="H121" s="41" t="s">
        <v>79</v>
      </c>
      <c r="I121" s="41" t="s">
        <v>80</v>
      </c>
      <c r="J121" s="41" t="s">
        <v>81</v>
      </c>
      <c r="K121" s="42">
        <v>7</v>
      </c>
      <c r="L121" s="41" t="s">
        <v>815</v>
      </c>
      <c r="M121" s="41" t="s">
        <v>816</v>
      </c>
      <c r="N121" s="41" t="s">
        <v>96</v>
      </c>
      <c r="O121" s="41" t="s">
        <v>85</v>
      </c>
      <c r="P121" s="41" t="s">
        <v>253</v>
      </c>
      <c r="Q121" s="31">
        <f t="shared" ca="1" si="0"/>
        <v>0.54</v>
      </c>
      <c r="R121" s="31">
        <f t="shared" ca="1" si="4"/>
        <v>0.67500000000000004</v>
      </c>
      <c r="S121" s="31">
        <f t="shared" ca="1" si="5"/>
        <v>0.67500000000000004</v>
      </c>
      <c r="T121" s="31">
        <f t="shared" ca="1" si="6"/>
        <v>0.57374999999999998</v>
      </c>
      <c r="U121" s="31">
        <f>RANK(W121,W1:W1001,0)</f>
        <v>120</v>
      </c>
      <c r="V121" s="31">
        <v>120</v>
      </c>
      <c r="W121" s="31">
        <v>1.2625</v>
      </c>
    </row>
    <row r="122" spans="1:23" ht="15.75" customHeight="1" x14ac:dyDescent="0.3">
      <c r="A122" s="41" t="s">
        <v>817</v>
      </c>
      <c r="B122" s="41" t="s">
        <v>818</v>
      </c>
      <c r="C122" s="41" t="s">
        <v>74</v>
      </c>
      <c r="D122" s="41" t="s">
        <v>280</v>
      </c>
      <c r="E122" s="41" t="s">
        <v>819</v>
      </c>
      <c r="F122" s="41" t="s">
        <v>820</v>
      </c>
      <c r="G122" s="41" t="s">
        <v>147</v>
      </c>
      <c r="H122" s="41" t="s">
        <v>104</v>
      </c>
      <c r="I122" s="41" t="s">
        <v>80</v>
      </c>
      <c r="J122" s="41" t="s">
        <v>93</v>
      </c>
      <c r="K122" s="42">
        <v>4</v>
      </c>
      <c r="L122" s="41" t="s">
        <v>821</v>
      </c>
      <c r="M122" s="41" t="s">
        <v>822</v>
      </c>
      <c r="N122" s="41" t="s">
        <v>96</v>
      </c>
      <c r="O122" s="41" t="s">
        <v>85</v>
      </c>
      <c r="P122" s="41" t="s">
        <v>178</v>
      </c>
      <c r="Q122" s="31">
        <f t="shared" ca="1" si="0"/>
        <v>0.9</v>
      </c>
      <c r="R122" s="31">
        <f t="shared" ca="1" si="4"/>
        <v>0.9</v>
      </c>
      <c r="S122" s="31">
        <f t="shared" ca="1" si="5"/>
        <v>0.9</v>
      </c>
      <c r="T122" s="31">
        <f t="shared" ca="1" si="6"/>
        <v>0.9</v>
      </c>
      <c r="U122" s="31">
        <f>RANK(W122,W1:W1001,0)</f>
        <v>120</v>
      </c>
      <c r="V122" s="31">
        <v>120</v>
      </c>
      <c r="W122" s="31">
        <v>1.2625</v>
      </c>
    </row>
    <row r="123" spans="1:23" ht="15.75" customHeight="1" x14ac:dyDescent="0.3">
      <c r="A123" s="41" t="s">
        <v>823</v>
      </c>
      <c r="B123" s="41" t="s">
        <v>824</v>
      </c>
      <c r="C123" s="41" t="s">
        <v>74</v>
      </c>
      <c r="D123" s="41" t="s">
        <v>825</v>
      </c>
      <c r="E123" s="41" t="s">
        <v>826</v>
      </c>
      <c r="F123" s="41" t="s">
        <v>601</v>
      </c>
      <c r="G123" s="41" t="s">
        <v>250</v>
      </c>
      <c r="H123" s="41" t="s">
        <v>79</v>
      </c>
      <c r="I123" s="41" t="s">
        <v>80</v>
      </c>
      <c r="J123" s="41" t="s">
        <v>93</v>
      </c>
      <c r="K123" s="42">
        <v>9</v>
      </c>
      <c r="L123" s="41" t="s">
        <v>827</v>
      </c>
      <c r="M123" s="41" t="s">
        <v>828</v>
      </c>
      <c r="N123" s="41" t="s">
        <v>96</v>
      </c>
      <c r="O123" s="41" t="s">
        <v>85</v>
      </c>
      <c r="P123" s="41" t="s">
        <v>101</v>
      </c>
      <c r="Q123" s="31">
        <f t="shared" ca="1" si="0"/>
        <v>0.86</v>
      </c>
      <c r="R123" s="31">
        <f t="shared" ca="1" si="4"/>
        <v>0.86</v>
      </c>
      <c r="S123" s="31">
        <f t="shared" ca="1" si="5"/>
        <v>1.075</v>
      </c>
      <c r="T123" s="31">
        <f t="shared" ca="1" si="6"/>
        <v>0.91374999999999995</v>
      </c>
      <c r="U123" s="31">
        <f>RANK(W123,W1:W1001,0)</f>
        <v>120</v>
      </c>
      <c r="V123" s="31">
        <v>120</v>
      </c>
      <c r="W123" s="31">
        <v>1.2625</v>
      </c>
    </row>
    <row r="124" spans="1:23" ht="15.75" customHeight="1" x14ac:dyDescent="0.3">
      <c r="A124" s="41" t="s">
        <v>829</v>
      </c>
      <c r="B124" s="41" t="s">
        <v>830</v>
      </c>
      <c r="C124" s="41" t="s">
        <v>100</v>
      </c>
      <c r="D124" s="41" t="s">
        <v>75</v>
      </c>
      <c r="E124" s="41" t="s">
        <v>831</v>
      </c>
      <c r="F124" s="41" t="s">
        <v>363</v>
      </c>
      <c r="G124" s="41" t="s">
        <v>250</v>
      </c>
      <c r="H124" s="41" t="s">
        <v>131</v>
      </c>
      <c r="I124" s="41" t="s">
        <v>80</v>
      </c>
      <c r="J124" s="41" t="s">
        <v>93</v>
      </c>
      <c r="K124" s="42">
        <v>6</v>
      </c>
      <c r="L124" s="41" t="s">
        <v>832</v>
      </c>
      <c r="M124" s="41" t="s">
        <v>577</v>
      </c>
      <c r="N124" s="41" t="s">
        <v>96</v>
      </c>
      <c r="O124" s="41" t="s">
        <v>85</v>
      </c>
      <c r="P124" s="41" t="s">
        <v>178</v>
      </c>
      <c r="Q124" s="31">
        <f t="shared" ca="1" si="0"/>
        <v>1.01</v>
      </c>
      <c r="R124" s="31">
        <f t="shared" ca="1" si="4"/>
        <v>1.01</v>
      </c>
      <c r="S124" s="31">
        <f t="shared" ca="1" si="5"/>
        <v>1.2625</v>
      </c>
      <c r="T124" s="31">
        <f t="shared" ca="1" si="6"/>
        <v>1.2625</v>
      </c>
      <c r="U124" s="31">
        <f>RANK(W124,W1:W1001,0)</f>
        <v>120</v>
      </c>
      <c r="V124" s="31">
        <v>120</v>
      </c>
      <c r="W124" s="31">
        <v>1.2625</v>
      </c>
    </row>
    <row r="125" spans="1:23" ht="15.75" customHeight="1" x14ac:dyDescent="0.3">
      <c r="A125" s="41" t="s">
        <v>833</v>
      </c>
      <c r="B125" s="41" t="s">
        <v>834</v>
      </c>
      <c r="C125" s="41" t="s">
        <v>100</v>
      </c>
      <c r="D125" s="41" t="s">
        <v>740</v>
      </c>
      <c r="E125" s="41" t="s">
        <v>835</v>
      </c>
      <c r="F125" s="41" t="s">
        <v>121</v>
      </c>
      <c r="G125" s="41" t="s">
        <v>103</v>
      </c>
      <c r="H125" s="41" t="s">
        <v>79</v>
      </c>
      <c r="I125" s="41" t="s">
        <v>80</v>
      </c>
      <c r="J125" s="41" t="s">
        <v>93</v>
      </c>
      <c r="K125" s="42">
        <v>4</v>
      </c>
      <c r="L125" s="41" t="s">
        <v>836</v>
      </c>
      <c r="M125" s="41" t="s">
        <v>83</v>
      </c>
      <c r="N125" s="41" t="s">
        <v>84</v>
      </c>
      <c r="O125" s="41" t="s">
        <v>85</v>
      </c>
      <c r="P125" s="41" t="s">
        <v>253</v>
      </c>
      <c r="Q125" s="31">
        <f t="shared" ca="1" si="0"/>
        <v>1.01</v>
      </c>
      <c r="R125" s="31">
        <f t="shared" ca="1" si="4"/>
        <v>1.01</v>
      </c>
      <c r="S125" s="31">
        <f t="shared" ca="1" si="5"/>
        <v>1.01</v>
      </c>
      <c r="T125" s="31">
        <f t="shared" ca="1" si="6"/>
        <v>0.85849999999999993</v>
      </c>
      <c r="U125" s="31">
        <f>RANK(W125,W1:W1001,0)</f>
        <v>120</v>
      </c>
      <c r="V125" s="31">
        <v>120</v>
      </c>
      <c r="W125" s="31">
        <v>1.2625</v>
      </c>
    </row>
    <row r="126" spans="1:23" ht="15.75" customHeight="1" x14ac:dyDescent="0.3">
      <c r="A126" s="41" t="s">
        <v>837</v>
      </c>
      <c r="B126" s="41" t="s">
        <v>838</v>
      </c>
      <c r="C126" s="41" t="s">
        <v>74</v>
      </c>
      <c r="D126" s="41" t="s">
        <v>241</v>
      </c>
      <c r="E126" s="41" t="s">
        <v>839</v>
      </c>
      <c r="F126" s="41" t="s">
        <v>468</v>
      </c>
      <c r="G126" s="41" t="s">
        <v>250</v>
      </c>
      <c r="H126" s="41" t="s">
        <v>131</v>
      </c>
      <c r="I126" s="41" t="s">
        <v>80</v>
      </c>
      <c r="J126" s="41" t="s">
        <v>81</v>
      </c>
      <c r="K126" s="42">
        <v>15</v>
      </c>
      <c r="L126" s="41" t="s">
        <v>840</v>
      </c>
      <c r="M126" s="41" t="s">
        <v>841</v>
      </c>
      <c r="N126" s="41" t="s">
        <v>84</v>
      </c>
      <c r="O126" s="41" t="s">
        <v>85</v>
      </c>
      <c r="P126" s="41" t="s">
        <v>108</v>
      </c>
      <c r="Q126" s="31">
        <f t="shared" ca="1" si="0"/>
        <v>0.82</v>
      </c>
      <c r="R126" s="31">
        <f t="shared" ca="1" si="4"/>
        <v>1.0249999999999999</v>
      </c>
      <c r="S126" s="31">
        <f t="shared" ca="1" si="5"/>
        <v>1.0249999999999999</v>
      </c>
      <c r="T126" s="31">
        <f t="shared" ca="1" si="6"/>
        <v>1.0249999999999999</v>
      </c>
      <c r="U126" s="31">
        <f>RANK(W126,W1:W1001,0)</f>
        <v>125</v>
      </c>
      <c r="V126" s="31">
        <v>125</v>
      </c>
      <c r="W126" s="31">
        <v>1.26171875</v>
      </c>
    </row>
    <row r="127" spans="1:23" ht="15.75" customHeight="1" x14ac:dyDescent="0.3">
      <c r="A127" s="41" t="s">
        <v>842</v>
      </c>
      <c r="B127" s="41" t="s">
        <v>843</v>
      </c>
      <c r="C127" s="41" t="s">
        <v>74</v>
      </c>
      <c r="D127" s="41" t="s">
        <v>280</v>
      </c>
      <c r="E127" s="41" t="s">
        <v>844</v>
      </c>
      <c r="F127" s="44"/>
      <c r="G127" s="41" t="s">
        <v>191</v>
      </c>
      <c r="H127" s="41" t="s">
        <v>79</v>
      </c>
      <c r="I127" s="41" t="s">
        <v>80</v>
      </c>
      <c r="J127" s="41" t="s">
        <v>81</v>
      </c>
      <c r="K127" s="42">
        <v>6</v>
      </c>
      <c r="L127" s="41" t="s">
        <v>845</v>
      </c>
      <c r="M127" s="41" t="s">
        <v>846</v>
      </c>
      <c r="N127" s="41" t="s">
        <v>107</v>
      </c>
      <c r="O127" s="41" t="s">
        <v>85</v>
      </c>
      <c r="P127" s="41" t="s">
        <v>740</v>
      </c>
      <c r="Q127" s="31">
        <f t="shared" ca="1" si="0"/>
        <v>0.84</v>
      </c>
      <c r="R127" s="31">
        <f t="shared" ca="1" si="4"/>
        <v>1.05</v>
      </c>
      <c r="S127" s="31">
        <f t="shared" ca="1" si="5"/>
        <v>1.05</v>
      </c>
      <c r="T127" s="31">
        <f t="shared" ca="1" si="6"/>
        <v>0.89249999999999996</v>
      </c>
      <c r="U127" s="31">
        <f>RANK(W127,W1:W1001,0)</f>
        <v>125</v>
      </c>
      <c r="V127" s="31">
        <v>125</v>
      </c>
      <c r="W127" s="31">
        <v>1.26171875</v>
      </c>
    </row>
    <row r="128" spans="1:23" ht="15.75" customHeight="1" x14ac:dyDescent="0.3">
      <c r="A128" s="41" t="s">
        <v>847</v>
      </c>
      <c r="B128" s="41" t="s">
        <v>848</v>
      </c>
      <c r="C128" s="41" t="s">
        <v>100</v>
      </c>
      <c r="D128" s="41" t="s">
        <v>849</v>
      </c>
      <c r="E128" s="41" t="s">
        <v>850</v>
      </c>
      <c r="F128" s="41" t="s">
        <v>431</v>
      </c>
      <c r="G128" s="41" t="s">
        <v>191</v>
      </c>
      <c r="H128" s="41" t="s">
        <v>104</v>
      </c>
      <c r="I128" s="41" t="s">
        <v>80</v>
      </c>
      <c r="J128" s="41" t="s">
        <v>93</v>
      </c>
      <c r="K128" s="42">
        <v>21</v>
      </c>
      <c r="L128" s="41" t="s">
        <v>851</v>
      </c>
      <c r="M128" s="41" t="s">
        <v>852</v>
      </c>
      <c r="N128" s="41" t="s">
        <v>107</v>
      </c>
      <c r="O128" s="41" t="s">
        <v>85</v>
      </c>
      <c r="P128" s="41" t="s">
        <v>116</v>
      </c>
      <c r="Q128" s="31">
        <f t="shared" ca="1" si="0"/>
        <v>0.42</v>
      </c>
      <c r="R128" s="31">
        <f t="shared" ca="1" si="4"/>
        <v>0.42</v>
      </c>
      <c r="S128" s="31">
        <f t="shared" ca="1" si="5"/>
        <v>0.42</v>
      </c>
      <c r="T128" s="31">
        <f t="shared" ca="1" si="6"/>
        <v>0.42</v>
      </c>
      <c r="U128" s="31">
        <f>RANK(W128,W1:W1001,0)</f>
        <v>127</v>
      </c>
      <c r="V128" s="31">
        <v>127</v>
      </c>
      <c r="W128" s="31">
        <v>1.25</v>
      </c>
    </row>
    <row r="129" spans="1:23" ht="15.75" customHeight="1" x14ac:dyDescent="0.3">
      <c r="A129" s="41" t="s">
        <v>853</v>
      </c>
      <c r="B129" s="41" t="s">
        <v>854</v>
      </c>
      <c r="C129" s="41" t="s">
        <v>74</v>
      </c>
      <c r="D129" s="41" t="s">
        <v>855</v>
      </c>
      <c r="E129" s="41" t="s">
        <v>856</v>
      </c>
      <c r="F129" s="41" t="s">
        <v>857</v>
      </c>
      <c r="G129" s="41" t="s">
        <v>78</v>
      </c>
      <c r="H129" s="41" t="s">
        <v>79</v>
      </c>
      <c r="I129" s="41" t="s">
        <v>80</v>
      </c>
      <c r="J129" s="41" t="s">
        <v>81</v>
      </c>
      <c r="K129" s="42">
        <v>9</v>
      </c>
      <c r="L129" s="41" t="s">
        <v>858</v>
      </c>
      <c r="M129" s="41" t="s">
        <v>859</v>
      </c>
      <c r="N129" s="41" t="s">
        <v>96</v>
      </c>
      <c r="O129" s="41" t="s">
        <v>85</v>
      </c>
      <c r="P129" s="41" t="s">
        <v>116</v>
      </c>
      <c r="Q129" s="31">
        <f t="shared" ca="1" si="0"/>
        <v>0.8</v>
      </c>
      <c r="R129" s="31">
        <f t="shared" ca="1" si="4"/>
        <v>1</v>
      </c>
      <c r="S129" s="31">
        <f t="shared" ca="1" si="5"/>
        <v>1</v>
      </c>
      <c r="T129" s="31">
        <f t="shared" ca="1" si="6"/>
        <v>0.85</v>
      </c>
      <c r="U129" s="31">
        <f>RANK(W129,W1:W1001,0)</f>
        <v>127</v>
      </c>
      <c r="V129" s="31">
        <v>127</v>
      </c>
      <c r="W129" s="31">
        <v>1.25</v>
      </c>
    </row>
    <row r="130" spans="1:23" ht="15.75" customHeight="1" x14ac:dyDescent="0.3">
      <c r="A130" s="41" t="s">
        <v>860</v>
      </c>
      <c r="B130" s="41" t="s">
        <v>861</v>
      </c>
      <c r="C130" s="41" t="s">
        <v>100</v>
      </c>
      <c r="D130" s="41" t="s">
        <v>862</v>
      </c>
      <c r="E130" s="41" t="s">
        <v>863</v>
      </c>
      <c r="F130" s="41" t="s">
        <v>607</v>
      </c>
      <c r="G130" s="41" t="s">
        <v>147</v>
      </c>
      <c r="H130" s="41" t="s">
        <v>79</v>
      </c>
      <c r="I130" s="41" t="s">
        <v>80</v>
      </c>
      <c r="J130" s="41" t="s">
        <v>93</v>
      </c>
      <c r="K130" s="42">
        <v>12</v>
      </c>
      <c r="L130" s="41" t="s">
        <v>864</v>
      </c>
      <c r="M130" s="41" t="s">
        <v>865</v>
      </c>
      <c r="N130" s="41" t="s">
        <v>84</v>
      </c>
      <c r="O130" s="41" t="s">
        <v>85</v>
      </c>
      <c r="P130" s="41" t="s">
        <v>116</v>
      </c>
      <c r="Q130" s="31">
        <f t="shared" ca="1" si="0"/>
        <v>0.74</v>
      </c>
      <c r="R130" s="31">
        <f t="shared" ref="R130:R193" ca="1" si="7">Q130*(IF(J130="Yes",1.25,1))</f>
        <v>0.74</v>
      </c>
      <c r="S130" s="31">
        <f t="shared" ref="S130:S193" ca="1" si="8">R130*(IF(OR(VALUE(P130)&gt;8,VALUE(D130)&gt;80),1.25,1))</f>
        <v>0.74</v>
      </c>
      <c r="T130" s="31">
        <f t="shared" ref="T130:T193" ca="1" si="9">S130*(IF(H130="Mass Customer",0.85,1))</f>
        <v>0.629</v>
      </c>
      <c r="U130" s="31">
        <f>RANK(W130,W1:W1001,0)</f>
        <v>127</v>
      </c>
      <c r="V130" s="31">
        <v>127</v>
      </c>
      <c r="W130" s="31">
        <v>1.25</v>
      </c>
    </row>
    <row r="131" spans="1:23" ht="15.75" customHeight="1" x14ac:dyDescent="0.3">
      <c r="A131" s="41" t="s">
        <v>866</v>
      </c>
      <c r="B131" s="41" t="s">
        <v>867</v>
      </c>
      <c r="C131" s="41" t="s">
        <v>100</v>
      </c>
      <c r="D131" s="41" t="s">
        <v>461</v>
      </c>
      <c r="E131" s="41" t="s">
        <v>868</v>
      </c>
      <c r="F131" s="41" t="s">
        <v>363</v>
      </c>
      <c r="G131" s="41" t="s">
        <v>147</v>
      </c>
      <c r="H131" s="41" t="s">
        <v>104</v>
      </c>
      <c r="I131" s="41" t="s">
        <v>80</v>
      </c>
      <c r="J131" s="41" t="s">
        <v>81</v>
      </c>
      <c r="K131" s="42">
        <v>5</v>
      </c>
      <c r="L131" s="41" t="s">
        <v>869</v>
      </c>
      <c r="M131" s="41" t="s">
        <v>870</v>
      </c>
      <c r="N131" s="41" t="s">
        <v>96</v>
      </c>
      <c r="O131" s="41" t="s">
        <v>85</v>
      </c>
      <c r="P131" s="41" t="s">
        <v>134</v>
      </c>
      <c r="Q131" s="31">
        <f t="shared" ca="1" si="0"/>
        <v>0.46</v>
      </c>
      <c r="R131" s="31">
        <f t="shared" ca="1" si="7"/>
        <v>0.57500000000000007</v>
      </c>
      <c r="S131" s="31">
        <f t="shared" ca="1" si="8"/>
        <v>0.57500000000000007</v>
      </c>
      <c r="T131" s="31">
        <f t="shared" ca="1" si="9"/>
        <v>0.57500000000000007</v>
      </c>
      <c r="U131" s="31">
        <f>RANK(W131,W1:W1001,0)</f>
        <v>127</v>
      </c>
      <c r="V131" s="31">
        <v>127</v>
      </c>
      <c r="W131" s="31">
        <v>1.25</v>
      </c>
    </row>
    <row r="132" spans="1:23" ht="15.75" customHeight="1" x14ac:dyDescent="0.3">
      <c r="A132" s="41" t="s">
        <v>871</v>
      </c>
      <c r="B132" s="41" t="s">
        <v>872</v>
      </c>
      <c r="C132" s="41" t="s">
        <v>100</v>
      </c>
      <c r="D132" s="41" t="s">
        <v>261</v>
      </c>
      <c r="E132" s="41" t="s">
        <v>873</v>
      </c>
      <c r="F132" s="41" t="s">
        <v>874</v>
      </c>
      <c r="G132" s="41" t="s">
        <v>78</v>
      </c>
      <c r="H132" s="41" t="s">
        <v>104</v>
      </c>
      <c r="I132" s="41" t="s">
        <v>80</v>
      </c>
      <c r="J132" s="41" t="s">
        <v>81</v>
      </c>
      <c r="K132" s="42">
        <v>5</v>
      </c>
      <c r="L132" s="41" t="s">
        <v>875</v>
      </c>
      <c r="M132" s="41" t="s">
        <v>876</v>
      </c>
      <c r="N132" s="41" t="s">
        <v>96</v>
      </c>
      <c r="O132" s="41" t="s">
        <v>85</v>
      </c>
      <c r="P132" s="41" t="s">
        <v>228</v>
      </c>
      <c r="Q132" s="31">
        <f t="shared" ca="1" si="0"/>
        <v>0.42</v>
      </c>
      <c r="R132" s="31">
        <f t="shared" ca="1" si="7"/>
        <v>0.52500000000000002</v>
      </c>
      <c r="S132" s="31">
        <f t="shared" ca="1" si="8"/>
        <v>0.52500000000000002</v>
      </c>
      <c r="T132" s="31">
        <f t="shared" ca="1" si="9"/>
        <v>0.52500000000000002</v>
      </c>
      <c r="U132" s="31">
        <f>RANK(W132,W1:W1001,0)</f>
        <v>127</v>
      </c>
      <c r="V132" s="31">
        <v>127</v>
      </c>
      <c r="W132" s="31">
        <v>1.25</v>
      </c>
    </row>
    <row r="133" spans="1:23" ht="15.75" customHeight="1" x14ac:dyDescent="0.3">
      <c r="A133" s="41" t="s">
        <v>877</v>
      </c>
      <c r="B133" s="41" t="s">
        <v>878</v>
      </c>
      <c r="C133" s="41" t="s">
        <v>74</v>
      </c>
      <c r="D133" s="41" t="s">
        <v>188</v>
      </c>
      <c r="E133" s="41" t="s">
        <v>879</v>
      </c>
      <c r="F133" s="41" t="s">
        <v>443</v>
      </c>
      <c r="G133" s="41" t="s">
        <v>250</v>
      </c>
      <c r="H133" s="41" t="s">
        <v>79</v>
      </c>
      <c r="I133" s="41" t="s">
        <v>80</v>
      </c>
      <c r="J133" s="41" t="s">
        <v>81</v>
      </c>
      <c r="K133" s="42">
        <v>13</v>
      </c>
      <c r="L133" s="41" t="s">
        <v>880</v>
      </c>
      <c r="M133" s="41" t="s">
        <v>881</v>
      </c>
      <c r="N133" s="41" t="s">
        <v>107</v>
      </c>
      <c r="O133" s="41" t="s">
        <v>85</v>
      </c>
      <c r="P133" s="41" t="s">
        <v>134</v>
      </c>
      <c r="Q133" s="31">
        <f t="shared" ca="1" si="0"/>
        <v>0.83</v>
      </c>
      <c r="R133" s="31">
        <f t="shared" ca="1" si="7"/>
        <v>1.0374999999999999</v>
      </c>
      <c r="S133" s="31">
        <f t="shared" ca="1" si="8"/>
        <v>1.0374999999999999</v>
      </c>
      <c r="T133" s="31">
        <f t="shared" ca="1" si="9"/>
        <v>0.88187499999999985</v>
      </c>
      <c r="U133" s="31">
        <f>RANK(W133,W1:W1001,0)</f>
        <v>132</v>
      </c>
      <c r="V133" s="31">
        <v>132</v>
      </c>
      <c r="W133" s="31">
        <v>1.2484375000000001</v>
      </c>
    </row>
    <row r="134" spans="1:23" ht="15.75" customHeight="1" x14ac:dyDescent="0.3">
      <c r="A134" s="41" t="s">
        <v>882</v>
      </c>
      <c r="B134" s="41" t="s">
        <v>883</v>
      </c>
      <c r="C134" s="41" t="s">
        <v>100</v>
      </c>
      <c r="D134" s="41" t="s">
        <v>97</v>
      </c>
      <c r="E134" s="41" t="s">
        <v>884</v>
      </c>
      <c r="F134" s="44"/>
      <c r="G134" s="41" t="s">
        <v>250</v>
      </c>
      <c r="H134" s="41" t="s">
        <v>79</v>
      </c>
      <c r="I134" s="41" t="s">
        <v>80</v>
      </c>
      <c r="J134" s="41" t="s">
        <v>81</v>
      </c>
      <c r="K134" s="42">
        <v>15</v>
      </c>
      <c r="L134" s="41" t="s">
        <v>885</v>
      </c>
      <c r="M134" s="41" t="s">
        <v>886</v>
      </c>
      <c r="N134" s="41" t="s">
        <v>84</v>
      </c>
      <c r="O134" s="41" t="s">
        <v>85</v>
      </c>
      <c r="P134" s="41" t="s">
        <v>253</v>
      </c>
      <c r="Q134" s="31">
        <f t="shared" ca="1" si="0"/>
        <v>0.73</v>
      </c>
      <c r="R134" s="31">
        <f t="shared" ca="1" si="7"/>
        <v>0.91249999999999998</v>
      </c>
      <c r="S134" s="31">
        <f t="shared" ca="1" si="8"/>
        <v>0.91249999999999998</v>
      </c>
      <c r="T134" s="31">
        <f t="shared" ca="1" si="9"/>
        <v>0.77562500000000001</v>
      </c>
      <c r="U134" s="31">
        <f>RANK(W134,W1:W1001,0)</f>
        <v>133</v>
      </c>
      <c r="V134" s="31">
        <v>133</v>
      </c>
      <c r="W134" s="31">
        <v>1.2375</v>
      </c>
    </row>
    <row r="135" spans="1:23" ht="15.75" customHeight="1" x14ac:dyDescent="0.3">
      <c r="A135" s="41" t="s">
        <v>887</v>
      </c>
      <c r="B135" s="41" t="s">
        <v>888</v>
      </c>
      <c r="C135" s="41" t="s">
        <v>74</v>
      </c>
      <c r="D135" s="41" t="s">
        <v>385</v>
      </c>
      <c r="E135" s="41" t="s">
        <v>889</v>
      </c>
      <c r="F135" s="44"/>
      <c r="G135" s="41" t="s">
        <v>78</v>
      </c>
      <c r="H135" s="41" t="s">
        <v>79</v>
      </c>
      <c r="I135" s="41" t="s">
        <v>80</v>
      </c>
      <c r="J135" s="41" t="s">
        <v>93</v>
      </c>
      <c r="K135" s="42">
        <v>9</v>
      </c>
      <c r="L135" s="41" t="s">
        <v>890</v>
      </c>
      <c r="M135" s="41" t="s">
        <v>891</v>
      </c>
      <c r="N135" s="41" t="s">
        <v>96</v>
      </c>
      <c r="O135" s="41" t="s">
        <v>85</v>
      </c>
      <c r="P135" s="41" t="s">
        <v>124</v>
      </c>
      <c r="Q135" s="31">
        <f t="shared" ca="1" si="0"/>
        <v>0.96</v>
      </c>
      <c r="R135" s="31">
        <f t="shared" ca="1" si="7"/>
        <v>0.96</v>
      </c>
      <c r="S135" s="31">
        <f t="shared" ca="1" si="8"/>
        <v>1.2</v>
      </c>
      <c r="T135" s="31">
        <f t="shared" ca="1" si="9"/>
        <v>1.02</v>
      </c>
      <c r="U135" s="31">
        <f>RANK(W135,W1:W1001,0)</f>
        <v>133</v>
      </c>
      <c r="V135" s="31">
        <v>133</v>
      </c>
      <c r="W135" s="31">
        <v>1.2375</v>
      </c>
    </row>
    <row r="136" spans="1:23" ht="15.75" customHeight="1" x14ac:dyDescent="0.3">
      <c r="A136" s="41" t="s">
        <v>892</v>
      </c>
      <c r="B136" s="41" t="s">
        <v>893</v>
      </c>
      <c r="C136" s="41" t="s">
        <v>100</v>
      </c>
      <c r="D136" s="41" t="s">
        <v>321</v>
      </c>
      <c r="E136" s="41" t="s">
        <v>894</v>
      </c>
      <c r="F136" s="41" t="s">
        <v>895</v>
      </c>
      <c r="G136" s="41" t="s">
        <v>78</v>
      </c>
      <c r="H136" s="41" t="s">
        <v>104</v>
      </c>
      <c r="I136" s="41" t="s">
        <v>80</v>
      </c>
      <c r="J136" s="41" t="s">
        <v>81</v>
      </c>
      <c r="K136" s="42">
        <v>14</v>
      </c>
      <c r="L136" s="41" t="s">
        <v>896</v>
      </c>
      <c r="M136" s="41" t="s">
        <v>458</v>
      </c>
      <c r="N136" s="41" t="s">
        <v>96</v>
      </c>
      <c r="O136" s="41" t="s">
        <v>85</v>
      </c>
      <c r="P136" s="41" t="s">
        <v>178</v>
      </c>
      <c r="Q136" s="31">
        <f t="shared" ca="1" si="0"/>
        <v>0.88</v>
      </c>
      <c r="R136" s="31">
        <f t="shared" ca="1" si="7"/>
        <v>1.1000000000000001</v>
      </c>
      <c r="S136" s="31">
        <f t="shared" ca="1" si="8"/>
        <v>1.1000000000000001</v>
      </c>
      <c r="T136" s="31">
        <f t="shared" ca="1" si="9"/>
        <v>1.1000000000000001</v>
      </c>
      <c r="U136" s="31">
        <f>RANK(W136,W1:W1001,0)</f>
        <v>133</v>
      </c>
      <c r="V136" s="31">
        <v>133</v>
      </c>
      <c r="W136" s="31">
        <v>1.2375</v>
      </c>
    </row>
    <row r="137" spans="1:23" ht="15.75" customHeight="1" x14ac:dyDescent="0.3">
      <c r="A137" s="41" t="s">
        <v>897</v>
      </c>
      <c r="B137" s="41" t="s">
        <v>898</v>
      </c>
      <c r="C137" s="41" t="s">
        <v>74</v>
      </c>
      <c r="D137" s="41" t="s">
        <v>899</v>
      </c>
      <c r="E137" s="41" t="s">
        <v>900</v>
      </c>
      <c r="F137" s="41" t="s">
        <v>901</v>
      </c>
      <c r="G137" s="41" t="s">
        <v>250</v>
      </c>
      <c r="H137" s="41" t="s">
        <v>79</v>
      </c>
      <c r="I137" s="41" t="s">
        <v>80</v>
      </c>
      <c r="J137" s="41" t="s">
        <v>93</v>
      </c>
      <c r="K137" s="42">
        <v>19</v>
      </c>
      <c r="L137" s="41" t="s">
        <v>902</v>
      </c>
      <c r="M137" s="41" t="s">
        <v>903</v>
      </c>
      <c r="N137" s="41" t="s">
        <v>96</v>
      </c>
      <c r="O137" s="41" t="s">
        <v>85</v>
      </c>
      <c r="P137" s="41" t="s">
        <v>134</v>
      </c>
      <c r="Q137" s="31">
        <f t="shared" ca="1" si="0"/>
        <v>1</v>
      </c>
      <c r="R137" s="31">
        <f t="shared" ca="1" si="7"/>
        <v>1</v>
      </c>
      <c r="S137" s="31">
        <f t="shared" ca="1" si="8"/>
        <v>1.25</v>
      </c>
      <c r="T137" s="31">
        <f t="shared" ca="1" si="9"/>
        <v>1.0625</v>
      </c>
      <c r="U137" s="31">
        <f>RANK(W137,W1:W1001,0)</f>
        <v>133</v>
      </c>
      <c r="V137" s="31">
        <v>133</v>
      </c>
      <c r="W137" s="31">
        <v>1.2375</v>
      </c>
    </row>
    <row r="138" spans="1:23" ht="15.75" customHeight="1" x14ac:dyDescent="0.3">
      <c r="A138" s="41" t="s">
        <v>904</v>
      </c>
      <c r="B138" s="41" t="s">
        <v>905</v>
      </c>
      <c r="C138" s="41" t="s">
        <v>100</v>
      </c>
      <c r="D138" s="41" t="s">
        <v>906</v>
      </c>
      <c r="E138" s="41" t="s">
        <v>907</v>
      </c>
      <c r="F138" s="41" t="s">
        <v>895</v>
      </c>
      <c r="G138" s="41" t="s">
        <v>78</v>
      </c>
      <c r="H138" s="41" t="s">
        <v>104</v>
      </c>
      <c r="I138" s="41" t="s">
        <v>80</v>
      </c>
      <c r="J138" s="41" t="s">
        <v>93</v>
      </c>
      <c r="K138" s="42">
        <v>4</v>
      </c>
      <c r="L138" s="41" t="s">
        <v>908</v>
      </c>
      <c r="M138" s="41" t="s">
        <v>909</v>
      </c>
      <c r="N138" s="41" t="s">
        <v>84</v>
      </c>
      <c r="O138" s="41" t="s">
        <v>85</v>
      </c>
      <c r="P138" s="41" t="s">
        <v>108</v>
      </c>
      <c r="Q138" s="31">
        <f t="shared" ca="1" si="0"/>
        <v>0.63</v>
      </c>
      <c r="R138" s="31">
        <f t="shared" ca="1" si="7"/>
        <v>0.63</v>
      </c>
      <c r="S138" s="31">
        <f t="shared" ca="1" si="8"/>
        <v>0.78749999999999998</v>
      </c>
      <c r="T138" s="31">
        <f t="shared" ca="1" si="9"/>
        <v>0.78749999999999998</v>
      </c>
      <c r="U138" s="31">
        <f>RANK(W138,W1:W1001,0)</f>
        <v>133</v>
      </c>
      <c r="V138" s="31">
        <v>133</v>
      </c>
      <c r="W138" s="31">
        <v>1.2375</v>
      </c>
    </row>
    <row r="139" spans="1:23" ht="15.75" customHeight="1" x14ac:dyDescent="0.3">
      <c r="A139" s="41" t="s">
        <v>910</v>
      </c>
      <c r="B139" s="41" t="s">
        <v>911</v>
      </c>
      <c r="C139" s="41" t="s">
        <v>74</v>
      </c>
      <c r="D139" s="41" t="s">
        <v>912</v>
      </c>
      <c r="E139" s="41" t="s">
        <v>913</v>
      </c>
      <c r="F139" s="41" t="s">
        <v>431</v>
      </c>
      <c r="G139" s="41" t="s">
        <v>191</v>
      </c>
      <c r="H139" s="41" t="s">
        <v>79</v>
      </c>
      <c r="I139" s="41" t="s">
        <v>80</v>
      </c>
      <c r="J139" s="41" t="s">
        <v>81</v>
      </c>
      <c r="K139" s="42">
        <v>16</v>
      </c>
      <c r="L139" s="41" t="s">
        <v>914</v>
      </c>
      <c r="M139" s="41" t="s">
        <v>915</v>
      </c>
      <c r="N139" s="41" t="s">
        <v>96</v>
      </c>
      <c r="O139" s="41" t="s">
        <v>85</v>
      </c>
      <c r="P139" s="41" t="s">
        <v>253</v>
      </c>
      <c r="Q139" s="31">
        <f t="shared" ca="1" si="0"/>
        <v>0.78</v>
      </c>
      <c r="R139" s="31">
        <f t="shared" ca="1" si="7"/>
        <v>0.97500000000000009</v>
      </c>
      <c r="S139" s="31">
        <f t="shared" ca="1" si="8"/>
        <v>0.97500000000000009</v>
      </c>
      <c r="T139" s="31">
        <f t="shared" ca="1" si="9"/>
        <v>0.8287500000000001</v>
      </c>
      <c r="U139" s="31">
        <f>RANK(W139,W1:W1001,0)</f>
        <v>133</v>
      </c>
      <c r="V139" s="31">
        <v>133</v>
      </c>
      <c r="W139" s="31">
        <v>1.2375</v>
      </c>
    </row>
    <row r="140" spans="1:23" ht="15.75" customHeight="1" x14ac:dyDescent="0.3">
      <c r="A140" s="41" t="s">
        <v>916</v>
      </c>
      <c r="B140" s="41" t="s">
        <v>917</v>
      </c>
      <c r="C140" s="41" t="s">
        <v>100</v>
      </c>
      <c r="D140" s="41" t="s">
        <v>390</v>
      </c>
      <c r="E140" s="41" t="s">
        <v>918</v>
      </c>
      <c r="F140" s="41" t="s">
        <v>919</v>
      </c>
      <c r="G140" s="41" t="s">
        <v>103</v>
      </c>
      <c r="H140" s="41" t="s">
        <v>79</v>
      </c>
      <c r="I140" s="41" t="s">
        <v>80</v>
      </c>
      <c r="J140" s="41" t="s">
        <v>81</v>
      </c>
      <c r="K140" s="42">
        <v>12</v>
      </c>
      <c r="L140" s="41" t="s">
        <v>920</v>
      </c>
      <c r="M140" s="41" t="s">
        <v>921</v>
      </c>
      <c r="N140" s="41" t="s">
        <v>96</v>
      </c>
      <c r="O140" s="41" t="s">
        <v>85</v>
      </c>
      <c r="P140" s="41" t="s">
        <v>740</v>
      </c>
      <c r="Q140" s="31">
        <f t="shared" ca="1" si="0"/>
        <v>0.72</v>
      </c>
      <c r="R140" s="31">
        <f t="shared" ca="1" si="7"/>
        <v>0.89999999999999991</v>
      </c>
      <c r="S140" s="31">
        <f t="shared" ca="1" si="8"/>
        <v>0.89999999999999991</v>
      </c>
      <c r="T140" s="31">
        <f t="shared" ca="1" si="9"/>
        <v>0.7649999999999999</v>
      </c>
      <c r="U140" s="31">
        <f>RANK(W140,W1:W1001,0)</f>
        <v>133</v>
      </c>
      <c r="V140" s="31">
        <v>133</v>
      </c>
      <c r="W140" s="31">
        <v>1.2375</v>
      </c>
    </row>
    <row r="141" spans="1:23" ht="15.75" customHeight="1" x14ac:dyDescent="0.3">
      <c r="A141" s="41" t="s">
        <v>922</v>
      </c>
      <c r="B141" s="41" t="s">
        <v>923</v>
      </c>
      <c r="C141" s="41" t="s">
        <v>100</v>
      </c>
      <c r="D141" s="41" t="s">
        <v>180</v>
      </c>
      <c r="E141" s="41" t="s">
        <v>924</v>
      </c>
      <c r="F141" s="41" t="s">
        <v>925</v>
      </c>
      <c r="G141" s="41" t="s">
        <v>92</v>
      </c>
      <c r="H141" s="41" t="s">
        <v>79</v>
      </c>
      <c r="I141" s="41" t="s">
        <v>80</v>
      </c>
      <c r="J141" s="41" t="s">
        <v>81</v>
      </c>
      <c r="K141" s="42">
        <v>3</v>
      </c>
      <c r="L141" s="41" t="s">
        <v>926</v>
      </c>
      <c r="M141" s="41" t="s">
        <v>927</v>
      </c>
      <c r="N141" s="41" t="s">
        <v>107</v>
      </c>
      <c r="O141" s="41" t="s">
        <v>85</v>
      </c>
      <c r="P141" s="41" t="s">
        <v>178</v>
      </c>
      <c r="Q141" s="31">
        <f t="shared" ca="1" si="0"/>
        <v>0.51</v>
      </c>
      <c r="R141" s="31">
        <f t="shared" ca="1" si="7"/>
        <v>0.63749999999999996</v>
      </c>
      <c r="S141" s="31">
        <f t="shared" ca="1" si="8"/>
        <v>0.63749999999999996</v>
      </c>
      <c r="T141" s="31">
        <f t="shared" ca="1" si="9"/>
        <v>0.541875</v>
      </c>
      <c r="U141" s="31">
        <f>RANK(W141,W1:W1001,0)</f>
        <v>133</v>
      </c>
      <c r="V141" s="31">
        <v>133</v>
      </c>
      <c r="W141" s="31">
        <v>1.2375</v>
      </c>
    </row>
    <row r="142" spans="1:23" ht="15.75" customHeight="1" x14ac:dyDescent="0.3">
      <c r="A142" s="41" t="s">
        <v>928</v>
      </c>
      <c r="B142" s="41" t="s">
        <v>929</v>
      </c>
      <c r="C142" s="41" t="s">
        <v>74</v>
      </c>
      <c r="D142" s="41" t="s">
        <v>930</v>
      </c>
      <c r="E142" s="41" t="s">
        <v>931</v>
      </c>
      <c r="F142" s="41" t="s">
        <v>601</v>
      </c>
      <c r="G142" s="41" t="s">
        <v>78</v>
      </c>
      <c r="H142" s="41" t="s">
        <v>104</v>
      </c>
      <c r="I142" s="41" t="s">
        <v>80</v>
      </c>
      <c r="J142" s="41" t="s">
        <v>81</v>
      </c>
      <c r="K142" s="42">
        <v>16</v>
      </c>
      <c r="L142" s="41" t="s">
        <v>932</v>
      </c>
      <c r="M142" s="41" t="s">
        <v>933</v>
      </c>
      <c r="N142" s="41" t="s">
        <v>107</v>
      </c>
      <c r="O142" s="41" t="s">
        <v>85</v>
      </c>
      <c r="P142" s="41" t="s">
        <v>124</v>
      </c>
      <c r="Q142" s="31">
        <f t="shared" ca="1" si="0"/>
        <v>0.9</v>
      </c>
      <c r="R142" s="31">
        <f t="shared" ca="1" si="7"/>
        <v>1.125</v>
      </c>
      <c r="S142" s="31">
        <f t="shared" ca="1" si="8"/>
        <v>1.40625</v>
      </c>
      <c r="T142" s="31">
        <f t="shared" ca="1" si="9"/>
        <v>1.40625</v>
      </c>
      <c r="U142" s="31">
        <f>RANK(W142,W1:W1001,0)</f>
        <v>133</v>
      </c>
      <c r="V142" s="31">
        <v>133</v>
      </c>
      <c r="W142" s="31">
        <v>1.2375</v>
      </c>
    </row>
    <row r="143" spans="1:23" ht="15.75" customHeight="1" x14ac:dyDescent="0.3">
      <c r="A143" s="41" t="s">
        <v>934</v>
      </c>
      <c r="B143" s="41" t="s">
        <v>935</v>
      </c>
      <c r="C143" s="41" t="s">
        <v>74</v>
      </c>
      <c r="D143" s="41" t="s">
        <v>393</v>
      </c>
      <c r="E143" s="41" t="s">
        <v>936</v>
      </c>
      <c r="F143" s="41" t="s">
        <v>937</v>
      </c>
      <c r="G143" s="41" t="s">
        <v>191</v>
      </c>
      <c r="H143" s="41" t="s">
        <v>104</v>
      </c>
      <c r="I143" s="41" t="s">
        <v>80</v>
      </c>
      <c r="J143" s="41" t="s">
        <v>81</v>
      </c>
      <c r="K143" s="42">
        <v>15</v>
      </c>
      <c r="L143" s="41" t="s">
        <v>938</v>
      </c>
      <c r="M143" s="41" t="s">
        <v>939</v>
      </c>
      <c r="N143" s="41" t="s">
        <v>96</v>
      </c>
      <c r="O143" s="41" t="s">
        <v>85</v>
      </c>
      <c r="P143" s="41" t="s">
        <v>124</v>
      </c>
      <c r="Q143" s="31">
        <f t="shared" ca="1" si="0"/>
        <v>0.59</v>
      </c>
      <c r="R143" s="31">
        <f t="shared" ca="1" si="7"/>
        <v>0.73749999999999993</v>
      </c>
      <c r="S143" s="31">
        <f t="shared" ca="1" si="8"/>
        <v>0.92187499999999989</v>
      </c>
      <c r="T143" s="31">
        <f t="shared" ca="1" si="9"/>
        <v>0.92187499999999989</v>
      </c>
      <c r="U143" s="31">
        <f>RANK(W143,W1:W1001,0)</f>
        <v>142</v>
      </c>
      <c r="V143" s="31">
        <v>142</v>
      </c>
      <c r="W143" s="31">
        <v>1.23515625</v>
      </c>
    </row>
    <row r="144" spans="1:23" ht="15.75" customHeight="1" x14ac:dyDescent="0.3">
      <c r="A144" s="41" t="s">
        <v>940</v>
      </c>
      <c r="B144" s="41" t="s">
        <v>941</v>
      </c>
      <c r="C144" s="41" t="s">
        <v>74</v>
      </c>
      <c r="D144" s="41" t="s">
        <v>912</v>
      </c>
      <c r="E144" s="41" t="s">
        <v>942</v>
      </c>
      <c r="F144" s="41" t="s">
        <v>190</v>
      </c>
      <c r="G144" s="41" t="s">
        <v>147</v>
      </c>
      <c r="H144" s="41" t="s">
        <v>79</v>
      </c>
      <c r="I144" s="41" t="s">
        <v>80</v>
      </c>
      <c r="J144" s="41" t="s">
        <v>81</v>
      </c>
      <c r="K144" s="42">
        <v>20</v>
      </c>
      <c r="L144" s="41" t="s">
        <v>943</v>
      </c>
      <c r="M144" s="41" t="s">
        <v>944</v>
      </c>
      <c r="N144" s="41" t="s">
        <v>84</v>
      </c>
      <c r="O144" s="41" t="s">
        <v>85</v>
      </c>
      <c r="P144" s="41" t="s">
        <v>178</v>
      </c>
      <c r="Q144" s="31">
        <f t="shared" ca="1" si="0"/>
        <v>0.86</v>
      </c>
      <c r="R144" s="31">
        <f t="shared" ca="1" si="7"/>
        <v>1.075</v>
      </c>
      <c r="S144" s="31">
        <f t="shared" ca="1" si="8"/>
        <v>1.075</v>
      </c>
      <c r="T144" s="31">
        <f t="shared" ca="1" si="9"/>
        <v>0.91374999999999995</v>
      </c>
      <c r="U144" s="31">
        <f>RANK(W144,W1:W1001,0)</f>
        <v>142</v>
      </c>
      <c r="V144" s="31">
        <v>142</v>
      </c>
      <c r="W144" s="31">
        <v>1.23515625</v>
      </c>
    </row>
    <row r="145" spans="1:23" ht="15.75" customHeight="1" x14ac:dyDescent="0.3">
      <c r="A145" s="41" t="s">
        <v>945</v>
      </c>
      <c r="B145" s="41" t="s">
        <v>946</v>
      </c>
      <c r="C145" s="41" t="s">
        <v>74</v>
      </c>
      <c r="D145" s="41" t="s">
        <v>86</v>
      </c>
      <c r="E145" s="41" t="s">
        <v>947</v>
      </c>
      <c r="F145" s="41" t="s">
        <v>102</v>
      </c>
      <c r="G145" s="41" t="s">
        <v>103</v>
      </c>
      <c r="H145" s="41" t="s">
        <v>131</v>
      </c>
      <c r="I145" s="41" t="s">
        <v>80</v>
      </c>
      <c r="J145" s="41" t="s">
        <v>81</v>
      </c>
      <c r="K145" s="42">
        <v>17</v>
      </c>
      <c r="L145" s="41" t="s">
        <v>948</v>
      </c>
      <c r="M145" s="41" t="s">
        <v>683</v>
      </c>
      <c r="N145" s="41" t="s">
        <v>96</v>
      </c>
      <c r="O145" s="41" t="s">
        <v>85</v>
      </c>
      <c r="P145" s="41" t="s">
        <v>124</v>
      </c>
      <c r="Q145" s="31">
        <f t="shared" ca="1" si="0"/>
        <v>0.91</v>
      </c>
      <c r="R145" s="31">
        <f t="shared" ca="1" si="7"/>
        <v>1.1375</v>
      </c>
      <c r="S145" s="31">
        <f t="shared" ca="1" si="8"/>
        <v>1.421875</v>
      </c>
      <c r="T145" s="31">
        <f t="shared" ca="1" si="9"/>
        <v>1.421875</v>
      </c>
      <c r="U145" s="31">
        <f>RANK(W145,W1:W1001,0)</f>
        <v>144</v>
      </c>
      <c r="V145" s="31">
        <v>144</v>
      </c>
      <c r="W145" s="31">
        <v>1.234375</v>
      </c>
    </row>
    <row r="146" spans="1:23" ht="15.75" customHeight="1" x14ac:dyDescent="0.3">
      <c r="A146" s="41" t="s">
        <v>949</v>
      </c>
      <c r="B146" s="41" t="s">
        <v>950</v>
      </c>
      <c r="C146" s="41" t="s">
        <v>100</v>
      </c>
      <c r="D146" s="41" t="s">
        <v>253</v>
      </c>
      <c r="E146" s="41" t="s">
        <v>951</v>
      </c>
      <c r="F146" s="41" t="s">
        <v>952</v>
      </c>
      <c r="G146" s="41" t="s">
        <v>78</v>
      </c>
      <c r="H146" s="41" t="s">
        <v>79</v>
      </c>
      <c r="I146" s="41" t="s">
        <v>80</v>
      </c>
      <c r="J146" s="41" t="s">
        <v>93</v>
      </c>
      <c r="K146" s="42">
        <v>6</v>
      </c>
      <c r="L146" s="41" t="s">
        <v>953</v>
      </c>
      <c r="M146" s="41" t="s">
        <v>775</v>
      </c>
      <c r="N146" s="41" t="s">
        <v>84</v>
      </c>
      <c r="O146" s="41" t="s">
        <v>85</v>
      </c>
      <c r="P146" s="41" t="s">
        <v>116</v>
      </c>
      <c r="Q146" s="31">
        <f t="shared" ca="1" si="0"/>
        <v>0.84</v>
      </c>
      <c r="R146" s="31">
        <f t="shared" ca="1" si="7"/>
        <v>0.84</v>
      </c>
      <c r="S146" s="31">
        <f t="shared" ca="1" si="8"/>
        <v>0.84</v>
      </c>
      <c r="T146" s="31">
        <f t="shared" ca="1" si="9"/>
        <v>0.71399999999999997</v>
      </c>
      <c r="U146" s="31">
        <f>RANK(W146,W1:W1001,0)</f>
        <v>144</v>
      </c>
      <c r="V146" s="31">
        <v>144</v>
      </c>
      <c r="W146" s="31">
        <v>1.234375</v>
      </c>
    </row>
    <row r="147" spans="1:23" ht="15.75" customHeight="1" x14ac:dyDescent="0.3">
      <c r="A147" s="41" t="s">
        <v>954</v>
      </c>
      <c r="B147" s="41" t="s">
        <v>955</v>
      </c>
      <c r="C147" s="41" t="s">
        <v>100</v>
      </c>
      <c r="D147" s="41" t="s">
        <v>956</v>
      </c>
      <c r="E147" s="41" t="s">
        <v>957</v>
      </c>
      <c r="F147" s="41" t="s">
        <v>958</v>
      </c>
      <c r="G147" s="41" t="s">
        <v>103</v>
      </c>
      <c r="H147" s="41" t="s">
        <v>79</v>
      </c>
      <c r="I147" s="41" t="s">
        <v>80</v>
      </c>
      <c r="J147" s="41" t="s">
        <v>93</v>
      </c>
      <c r="K147" s="42">
        <v>15</v>
      </c>
      <c r="L147" s="41" t="s">
        <v>959</v>
      </c>
      <c r="M147" s="41" t="s">
        <v>960</v>
      </c>
      <c r="N147" s="41" t="s">
        <v>96</v>
      </c>
      <c r="O147" s="41" t="s">
        <v>85</v>
      </c>
      <c r="P147" s="41" t="s">
        <v>124</v>
      </c>
      <c r="Q147" s="31">
        <f t="shared" ca="1" si="0"/>
        <v>0.64</v>
      </c>
      <c r="R147" s="31">
        <f t="shared" ca="1" si="7"/>
        <v>0.64</v>
      </c>
      <c r="S147" s="31">
        <f t="shared" ca="1" si="8"/>
        <v>0.8</v>
      </c>
      <c r="T147" s="31">
        <f t="shared" ca="1" si="9"/>
        <v>0.68</v>
      </c>
      <c r="U147" s="31">
        <f>RANK(W147,W1:W1001,0)</f>
        <v>146</v>
      </c>
      <c r="V147" s="31">
        <v>146</v>
      </c>
      <c r="W147" s="31">
        <v>1.2250000000000001</v>
      </c>
    </row>
    <row r="148" spans="1:23" ht="15.75" customHeight="1" x14ac:dyDescent="0.3">
      <c r="A148" s="41" t="s">
        <v>961</v>
      </c>
      <c r="B148" s="41" t="s">
        <v>962</v>
      </c>
      <c r="C148" s="41" t="s">
        <v>100</v>
      </c>
      <c r="D148" s="41" t="s">
        <v>532</v>
      </c>
      <c r="E148" s="41" t="s">
        <v>963</v>
      </c>
      <c r="F148" s="41" t="s">
        <v>964</v>
      </c>
      <c r="G148" s="41" t="s">
        <v>78</v>
      </c>
      <c r="H148" s="41" t="s">
        <v>79</v>
      </c>
      <c r="I148" s="41" t="s">
        <v>80</v>
      </c>
      <c r="J148" s="41" t="s">
        <v>93</v>
      </c>
      <c r="K148" s="42">
        <v>17</v>
      </c>
      <c r="L148" s="41" t="s">
        <v>965</v>
      </c>
      <c r="M148" s="41" t="s">
        <v>966</v>
      </c>
      <c r="N148" s="41" t="s">
        <v>96</v>
      </c>
      <c r="O148" s="41" t="s">
        <v>85</v>
      </c>
      <c r="P148" s="41" t="s">
        <v>178</v>
      </c>
      <c r="Q148" s="31">
        <f t="shared" ca="1" si="0"/>
        <v>1.02</v>
      </c>
      <c r="R148" s="31">
        <f t="shared" ca="1" si="7"/>
        <v>1.02</v>
      </c>
      <c r="S148" s="31">
        <f t="shared" ca="1" si="8"/>
        <v>1.2749999999999999</v>
      </c>
      <c r="T148" s="31">
        <f t="shared" ca="1" si="9"/>
        <v>1.08375</v>
      </c>
      <c r="U148" s="31">
        <f>RANK(W148,W1:W1001,0)</f>
        <v>146</v>
      </c>
      <c r="V148" s="31">
        <v>146</v>
      </c>
      <c r="W148" s="31">
        <v>1.2250000000000001</v>
      </c>
    </row>
    <row r="149" spans="1:23" ht="15.75" customHeight="1" x14ac:dyDescent="0.3">
      <c r="A149" s="41" t="s">
        <v>967</v>
      </c>
      <c r="B149" s="41" t="s">
        <v>968</v>
      </c>
      <c r="C149" s="41" t="s">
        <v>74</v>
      </c>
      <c r="D149" s="41" t="s">
        <v>188</v>
      </c>
      <c r="E149" s="41" t="s">
        <v>969</v>
      </c>
      <c r="F149" s="41" t="s">
        <v>190</v>
      </c>
      <c r="G149" s="41" t="s">
        <v>147</v>
      </c>
      <c r="H149" s="41" t="s">
        <v>79</v>
      </c>
      <c r="I149" s="41" t="s">
        <v>80</v>
      </c>
      <c r="J149" s="41" t="s">
        <v>93</v>
      </c>
      <c r="K149" s="42">
        <v>16</v>
      </c>
      <c r="L149" s="41" t="s">
        <v>970</v>
      </c>
      <c r="M149" s="41" t="s">
        <v>971</v>
      </c>
      <c r="N149" s="41" t="s">
        <v>96</v>
      </c>
      <c r="O149" s="41" t="s">
        <v>85</v>
      </c>
      <c r="P149" s="41" t="s">
        <v>101</v>
      </c>
      <c r="Q149" s="31">
        <f t="shared" ca="1" si="0"/>
        <v>0.47</v>
      </c>
      <c r="R149" s="31">
        <f t="shared" ca="1" si="7"/>
        <v>0.47</v>
      </c>
      <c r="S149" s="31">
        <f t="shared" ca="1" si="8"/>
        <v>0.58749999999999991</v>
      </c>
      <c r="T149" s="31">
        <f t="shared" ca="1" si="9"/>
        <v>0.4993749999999999</v>
      </c>
      <c r="U149" s="31">
        <f>RANK(W149,W1:W1001,0)</f>
        <v>146</v>
      </c>
      <c r="V149" s="31">
        <v>146</v>
      </c>
      <c r="W149" s="31">
        <v>1.2250000000000001</v>
      </c>
    </row>
    <row r="150" spans="1:23" ht="15.75" customHeight="1" x14ac:dyDescent="0.3">
      <c r="A150" s="41" t="s">
        <v>972</v>
      </c>
      <c r="B150" s="41" t="s">
        <v>973</v>
      </c>
      <c r="C150" s="41" t="s">
        <v>100</v>
      </c>
      <c r="D150" s="41" t="s">
        <v>339</v>
      </c>
      <c r="E150" s="41" t="s">
        <v>974</v>
      </c>
      <c r="F150" s="41" t="s">
        <v>670</v>
      </c>
      <c r="G150" s="41" t="s">
        <v>191</v>
      </c>
      <c r="H150" s="41" t="s">
        <v>131</v>
      </c>
      <c r="I150" s="41" t="s">
        <v>80</v>
      </c>
      <c r="J150" s="41" t="s">
        <v>93</v>
      </c>
      <c r="K150" s="42">
        <v>19</v>
      </c>
      <c r="L150" s="41" t="s">
        <v>975</v>
      </c>
      <c r="M150" s="41" t="s">
        <v>976</v>
      </c>
      <c r="N150" s="41" t="s">
        <v>107</v>
      </c>
      <c r="O150" s="41" t="s">
        <v>85</v>
      </c>
      <c r="P150" s="41" t="s">
        <v>86</v>
      </c>
      <c r="Q150" s="31">
        <f t="shared" ca="1" si="0"/>
        <v>0.65</v>
      </c>
      <c r="R150" s="31">
        <f t="shared" ca="1" si="7"/>
        <v>0.65</v>
      </c>
      <c r="S150" s="31">
        <f t="shared" ca="1" si="8"/>
        <v>0.65</v>
      </c>
      <c r="T150" s="31">
        <f t="shared" ca="1" si="9"/>
        <v>0.65</v>
      </c>
      <c r="U150" s="31">
        <f>RANK(W150,W1:W1001,0)</f>
        <v>146</v>
      </c>
      <c r="V150" s="31">
        <v>146</v>
      </c>
      <c r="W150" s="31">
        <v>1.2250000000000001</v>
      </c>
    </row>
    <row r="151" spans="1:23" ht="15.75" customHeight="1" x14ac:dyDescent="0.3">
      <c r="A151" s="41" t="s">
        <v>977</v>
      </c>
      <c r="B151" s="41" t="s">
        <v>978</v>
      </c>
      <c r="C151" s="41" t="s">
        <v>100</v>
      </c>
      <c r="D151" s="41" t="s">
        <v>127</v>
      </c>
      <c r="E151" s="41" t="s">
        <v>979</v>
      </c>
      <c r="F151" s="44"/>
      <c r="G151" s="41" t="s">
        <v>92</v>
      </c>
      <c r="H151" s="41" t="s">
        <v>79</v>
      </c>
      <c r="I151" s="41" t="s">
        <v>80</v>
      </c>
      <c r="J151" s="41" t="s">
        <v>93</v>
      </c>
      <c r="K151" s="42">
        <v>17</v>
      </c>
      <c r="L151" s="41" t="s">
        <v>980</v>
      </c>
      <c r="M151" s="41" t="s">
        <v>981</v>
      </c>
      <c r="N151" s="41" t="s">
        <v>96</v>
      </c>
      <c r="O151" s="41" t="s">
        <v>85</v>
      </c>
      <c r="P151" s="41" t="s">
        <v>178</v>
      </c>
      <c r="Q151" s="31">
        <f t="shared" ca="1" si="0"/>
        <v>0.67</v>
      </c>
      <c r="R151" s="31">
        <f t="shared" ca="1" si="7"/>
        <v>0.67</v>
      </c>
      <c r="S151" s="31">
        <f t="shared" ca="1" si="8"/>
        <v>0.67</v>
      </c>
      <c r="T151" s="31">
        <f t="shared" ca="1" si="9"/>
        <v>0.56950000000000001</v>
      </c>
      <c r="U151" s="31">
        <f>RANK(W151,W1:W1001,0)</f>
        <v>146</v>
      </c>
      <c r="V151" s="31">
        <v>146</v>
      </c>
      <c r="W151" s="31">
        <v>1.2250000000000001</v>
      </c>
    </row>
    <row r="152" spans="1:23" ht="15.75" customHeight="1" x14ac:dyDescent="0.3">
      <c r="A152" s="41" t="s">
        <v>982</v>
      </c>
      <c r="B152" s="41" t="s">
        <v>983</v>
      </c>
      <c r="C152" s="41" t="s">
        <v>100</v>
      </c>
      <c r="D152" s="41" t="s">
        <v>180</v>
      </c>
      <c r="E152" s="41" t="s">
        <v>984</v>
      </c>
      <c r="F152" s="41" t="s">
        <v>985</v>
      </c>
      <c r="G152" s="41" t="s">
        <v>191</v>
      </c>
      <c r="H152" s="41" t="s">
        <v>104</v>
      </c>
      <c r="I152" s="41" t="s">
        <v>80</v>
      </c>
      <c r="J152" s="41" t="s">
        <v>81</v>
      </c>
      <c r="K152" s="42">
        <v>4</v>
      </c>
      <c r="L152" s="41" t="s">
        <v>986</v>
      </c>
      <c r="M152" s="41" t="s">
        <v>987</v>
      </c>
      <c r="N152" s="41" t="s">
        <v>84</v>
      </c>
      <c r="O152" s="41" t="s">
        <v>85</v>
      </c>
      <c r="P152" s="41" t="s">
        <v>740</v>
      </c>
      <c r="Q152" s="31">
        <f t="shared" ca="1" si="0"/>
        <v>0.48</v>
      </c>
      <c r="R152" s="31">
        <f t="shared" ca="1" si="7"/>
        <v>0.6</v>
      </c>
      <c r="S152" s="31">
        <f t="shared" ca="1" si="8"/>
        <v>0.6</v>
      </c>
      <c r="T152" s="31">
        <f t="shared" ca="1" si="9"/>
        <v>0.6</v>
      </c>
      <c r="U152" s="31">
        <f>RANK(W152,W1:W1001,0)</f>
        <v>146</v>
      </c>
      <c r="V152" s="31">
        <v>146</v>
      </c>
      <c r="W152" s="31">
        <v>1.2250000000000001</v>
      </c>
    </row>
    <row r="153" spans="1:23" ht="15.75" customHeight="1" x14ac:dyDescent="0.3">
      <c r="A153" s="41" t="s">
        <v>988</v>
      </c>
      <c r="B153" s="41" t="s">
        <v>989</v>
      </c>
      <c r="C153" s="41" t="s">
        <v>100</v>
      </c>
      <c r="D153" s="41" t="s">
        <v>702</v>
      </c>
      <c r="E153" s="41" t="s">
        <v>990</v>
      </c>
      <c r="F153" s="41" t="s">
        <v>991</v>
      </c>
      <c r="G153" s="41" t="s">
        <v>78</v>
      </c>
      <c r="H153" s="41" t="s">
        <v>104</v>
      </c>
      <c r="I153" s="41" t="s">
        <v>80</v>
      </c>
      <c r="J153" s="41" t="s">
        <v>81</v>
      </c>
      <c r="K153" s="42">
        <v>14</v>
      </c>
      <c r="L153" s="41" t="s">
        <v>992</v>
      </c>
      <c r="M153" s="41" t="s">
        <v>993</v>
      </c>
      <c r="N153" s="41" t="s">
        <v>96</v>
      </c>
      <c r="O153" s="41" t="s">
        <v>85</v>
      </c>
      <c r="P153" s="41" t="s">
        <v>178</v>
      </c>
      <c r="Q153" s="31">
        <f t="shared" ca="1" si="0"/>
        <v>0.87</v>
      </c>
      <c r="R153" s="31">
        <f t="shared" ca="1" si="7"/>
        <v>1.0874999999999999</v>
      </c>
      <c r="S153" s="31">
        <f t="shared" ca="1" si="8"/>
        <v>1.0874999999999999</v>
      </c>
      <c r="T153" s="31">
        <f t="shared" ca="1" si="9"/>
        <v>1.0874999999999999</v>
      </c>
      <c r="U153" s="31">
        <f>RANK(W153,W1:W1001,0)</f>
        <v>152</v>
      </c>
      <c r="V153" s="31">
        <v>152</v>
      </c>
      <c r="W153" s="31">
        <v>1.221875</v>
      </c>
    </row>
    <row r="154" spans="1:23" ht="15.75" customHeight="1" x14ac:dyDescent="0.3">
      <c r="A154" s="41" t="s">
        <v>994</v>
      </c>
      <c r="B154" s="41" t="s">
        <v>995</v>
      </c>
      <c r="C154" s="41" t="s">
        <v>74</v>
      </c>
      <c r="D154" s="41" t="s">
        <v>209</v>
      </c>
      <c r="E154" s="41" t="s">
        <v>996</v>
      </c>
      <c r="F154" s="41" t="s">
        <v>731</v>
      </c>
      <c r="G154" s="41" t="s">
        <v>103</v>
      </c>
      <c r="H154" s="41" t="s">
        <v>79</v>
      </c>
      <c r="I154" s="41" t="s">
        <v>80</v>
      </c>
      <c r="J154" s="41" t="s">
        <v>81</v>
      </c>
      <c r="K154" s="42">
        <v>18</v>
      </c>
      <c r="L154" s="41" t="s">
        <v>997</v>
      </c>
      <c r="M154" s="41" t="s">
        <v>998</v>
      </c>
      <c r="N154" s="41" t="s">
        <v>96</v>
      </c>
      <c r="O154" s="41" t="s">
        <v>85</v>
      </c>
      <c r="P154" s="41" t="s">
        <v>97</v>
      </c>
      <c r="Q154" s="31">
        <f t="shared" ca="1" si="0"/>
        <v>0.56000000000000005</v>
      </c>
      <c r="R154" s="31">
        <f t="shared" ca="1" si="7"/>
        <v>0.70000000000000007</v>
      </c>
      <c r="S154" s="31">
        <f t="shared" ca="1" si="8"/>
        <v>0.87500000000000011</v>
      </c>
      <c r="T154" s="31">
        <f t="shared" ca="1" si="9"/>
        <v>0.74375000000000002</v>
      </c>
      <c r="U154" s="31">
        <f>RANK(W154,W1:W1001,0)</f>
        <v>153</v>
      </c>
      <c r="V154" s="31">
        <v>153</v>
      </c>
      <c r="W154" s="31">
        <v>1.21875</v>
      </c>
    </row>
    <row r="155" spans="1:23" ht="15.75" customHeight="1" x14ac:dyDescent="0.3">
      <c r="A155" s="41" t="s">
        <v>999</v>
      </c>
      <c r="B155" s="41" t="s">
        <v>1000</v>
      </c>
      <c r="C155" s="41" t="s">
        <v>74</v>
      </c>
      <c r="D155" s="41" t="s">
        <v>520</v>
      </c>
      <c r="E155" s="41" t="s">
        <v>1001</v>
      </c>
      <c r="F155" s="41" t="s">
        <v>1002</v>
      </c>
      <c r="G155" s="41" t="s">
        <v>191</v>
      </c>
      <c r="H155" s="41" t="s">
        <v>79</v>
      </c>
      <c r="I155" s="41" t="s">
        <v>80</v>
      </c>
      <c r="J155" s="41" t="s">
        <v>93</v>
      </c>
      <c r="K155" s="42">
        <v>11</v>
      </c>
      <c r="L155" s="41" t="s">
        <v>1003</v>
      </c>
      <c r="M155" s="41" t="s">
        <v>1004</v>
      </c>
      <c r="N155" s="41" t="s">
        <v>107</v>
      </c>
      <c r="O155" s="41" t="s">
        <v>85</v>
      </c>
      <c r="P155" s="41" t="s">
        <v>108</v>
      </c>
      <c r="Q155" s="31">
        <f t="shared" ca="1" si="0"/>
        <v>0.51</v>
      </c>
      <c r="R155" s="31">
        <f t="shared" ca="1" si="7"/>
        <v>0.51</v>
      </c>
      <c r="S155" s="31">
        <f t="shared" ca="1" si="8"/>
        <v>0.51</v>
      </c>
      <c r="T155" s="31">
        <f t="shared" ca="1" si="9"/>
        <v>0.4335</v>
      </c>
      <c r="U155" s="31">
        <f>RANK(W155,W1:W1001,0)</f>
        <v>154</v>
      </c>
      <c r="V155" s="31">
        <v>154</v>
      </c>
      <c r="W155" s="31">
        <v>1.203125</v>
      </c>
    </row>
    <row r="156" spans="1:23" ht="15.75" customHeight="1" x14ac:dyDescent="0.3">
      <c r="A156" s="41" t="s">
        <v>1005</v>
      </c>
      <c r="B156" s="41" t="s">
        <v>1006</v>
      </c>
      <c r="C156" s="41" t="s">
        <v>74</v>
      </c>
      <c r="D156" s="41" t="s">
        <v>86</v>
      </c>
      <c r="E156" s="41" t="s">
        <v>1007</v>
      </c>
      <c r="F156" s="41" t="s">
        <v>139</v>
      </c>
      <c r="G156" s="41" t="s">
        <v>103</v>
      </c>
      <c r="H156" s="41" t="s">
        <v>79</v>
      </c>
      <c r="I156" s="41" t="s">
        <v>80</v>
      </c>
      <c r="J156" s="41" t="s">
        <v>93</v>
      </c>
      <c r="K156" s="42">
        <v>9</v>
      </c>
      <c r="L156" s="41" t="s">
        <v>1008</v>
      </c>
      <c r="M156" s="41" t="s">
        <v>1009</v>
      </c>
      <c r="N156" s="41" t="s">
        <v>84</v>
      </c>
      <c r="O156" s="41" t="s">
        <v>85</v>
      </c>
      <c r="P156" s="41" t="s">
        <v>108</v>
      </c>
      <c r="Q156" s="31">
        <f t="shared" ca="1" si="0"/>
        <v>0.78</v>
      </c>
      <c r="R156" s="31">
        <f t="shared" ca="1" si="7"/>
        <v>0.78</v>
      </c>
      <c r="S156" s="31">
        <f t="shared" ca="1" si="8"/>
        <v>0.78</v>
      </c>
      <c r="T156" s="31">
        <f t="shared" ca="1" si="9"/>
        <v>0.66300000000000003</v>
      </c>
      <c r="U156" s="31">
        <f>RANK(W156,W1:W1001,0)</f>
        <v>155</v>
      </c>
      <c r="V156" s="31">
        <v>155</v>
      </c>
      <c r="W156" s="31">
        <v>1.2</v>
      </c>
    </row>
    <row r="157" spans="1:23" ht="15.75" customHeight="1" x14ac:dyDescent="0.3">
      <c r="A157" s="41" t="s">
        <v>1010</v>
      </c>
      <c r="B157" s="44"/>
      <c r="C157" s="41" t="s">
        <v>100</v>
      </c>
      <c r="D157" s="41" t="s">
        <v>144</v>
      </c>
      <c r="E157" s="41" t="s">
        <v>1011</v>
      </c>
      <c r="F157" s="41" t="s">
        <v>146</v>
      </c>
      <c r="G157" s="41" t="s">
        <v>92</v>
      </c>
      <c r="H157" s="41" t="s">
        <v>79</v>
      </c>
      <c r="I157" s="41" t="s">
        <v>80</v>
      </c>
      <c r="J157" s="41" t="s">
        <v>81</v>
      </c>
      <c r="K157" s="42">
        <v>19</v>
      </c>
      <c r="L157" s="41" t="s">
        <v>1012</v>
      </c>
      <c r="M157" s="41" t="s">
        <v>1013</v>
      </c>
      <c r="N157" s="41" t="s">
        <v>96</v>
      </c>
      <c r="O157" s="41" t="s">
        <v>85</v>
      </c>
      <c r="P157" s="41" t="s">
        <v>124</v>
      </c>
      <c r="Q157" s="31">
        <f t="shared" ca="1" si="0"/>
        <v>0.71</v>
      </c>
      <c r="R157" s="31">
        <f t="shared" ca="1" si="7"/>
        <v>0.88749999999999996</v>
      </c>
      <c r="S157" s="31">
        <f t="shared" ca="1" si="8"/>
        <v>1.109375</v>
      </c>
      <c r="T157" s="31">
        <f t="shared" ca="1" si="9"/>
        <v>0.94296875000000002</v>
      </c>
      <c r="U157" s="31">
        <f>RANK(W157,W1:W1001,0)</f>
        <v>155</v>
      </c>
      <c r="V157" s="31">
        <v>155</v>
      </c>
      <c r="W157" s="31">
        <v>1.2</v>
      </c>
    </row>
    <row r="158" spans="1:23" ht="15.75" customHeight="1" x14ac:dyDescent="0.3">
      <c r="A158" s="41" t="s">
        <v>1014</v>
      </c>
      <c r="B158" s="41" t="s">
        <v>1015</v>
      </c>
      <c r="C158" s="41" t="s">
        <v>100</v>
      </c>
      <c r="D158" s="41" t="s">
        <v>899</v>
      </c>
      <c r="E158" s="43">
        <v>28057</v>
      </c>
      <c r="F158" s="41" t="s">
        <v>1016</v>
      </c>
      <c r="G158" s="41" t="s">
        <v>103</v>
      </c>
      <c r="H158" s="41" t="s">
        <v>79</v>
      </c>
      <c r="I158" s="41" t="s">
        <v>80</v>
      </c>
      <c r="J158" s="41" t="s">
        <v>93</v>
      </c>
      <c r="K158" s="42">
        <v>21</v>
      </c>
      <c r="L158" s="41" t="s">
        <v>1017</v>
      </c>
      <c r="M158" s="41" t="s">
        <v>1018</v>
      </c>
      <c r="N158" s="41" t="s">
        <v>84</v>
      </c>
      <c r="O158" s="41" t="s">
        <v>85</v>
      </c>
      <c r="P158" s="41" t="s">
        <v>124</v>
      </c>
      <c r="Q158" s="31">
        <f t="shared" ca="1" si="0"/>
        <v>0.87</v>
      </c>
      <c r="R158" s="31">
        <f t="shared" ca="1" si="7"/>
        <v>0.87</v>
      </c>
      <c r="S158" s="31">
        <f t="shared" ca="1" si="8"/>
        <v>1.0874999999999999</v>
      </c>
      <c r="T158" s="31">
        <f t="shared" ca="1" si="9"/>
        <v>0.92437499999999995</v>
      </c>
      <c r="U158" s="31">
        <f>RANK(W158,W1:W1001,0)</f>
        <v>157</v>
      </c>
      <c r="V158" s="31">
        <v>157</v>
      </c>
      <c r="W158" s="31">
        <v>1.1953125</v>
      </c>
    </row>
    <row r="159" spans="1:23" ht="15.75" customHeight="1" x14ac:dyDescent="0.3">
      <c r="A159" s="41" t="s">
        <v>1019</v>
      </c>
      <c r="B159" s="41" t="s">
        <v>1020</v>
      </c>
      <c r="C159" s="41" t="s">
        <v>100</v>
      </c>
      <c r="D159" s="41" t="s">
        <v>1021</v>
      </c>
      <c r="E159" s="41" t="s">
        <v>1022</v>
      </c>
      <c r="F159" s="41" t="s">
        <v>1023</v>
      </c>
      <c r="G159" s="41" t="s">
        <v>191</v>
      </c>
      <c r="H159" s="41" t="s">
        <v>79</v>
      </c>
      <c r="I159" s="41" t="s">
        <v>80</v>
      </c>
      <c r="J159" s="41" t="s">
        <v>93</v>
      </c>
      <c r="K159" s="42">
        <v>7</v>
      </c>
      <c r="L159" s="41" t="s">
        <v>1024</v>
      </c>
      <c r="M159" s="41" t="s">
        <v>487</v>
      </c>
      <c r="N159" s="41" t="s">
        <v>96</v>
      </c>
      <c r="O159" s="41" t="s">
        <v>85</v>
      </c>
      <c r="P159" s="41" t="s">
        <v>124</v>
      </c>
      <c r="Q159" s="31">
        <f t="shared" ca="1" si="0"/>
        <v>0.95</v>
      </c>
      <c r="R159" s="31">
        <f t="shared" ca="1" si="7"/>
        <v>0.95</v>
      </c>
      <c r="S159" s="31">
        <f t="shared" ca="1" si="8"/>
        <v>1.1875</v>
      </c>
      <c r="T159" s="31">
        <f t="shared" ca="1" si="9"/>
        <v>1.0093749999999999</v>
      </c>
      <c r="U159" s="31">
        <f>RANK(W159,W1:W1001,0)</f>
        <v>158</v>
      </c>
      <c r="V159" s="31">
        <v>158</v>
      </c>
      <c r="W159" s="31">
        <v>1.1875</v>
      </c>
    </row>
    <row r="160" spans="1:23" ht="15.75" customHeight="1" x14ac:dyDescent="0.3">
      <c r="A160" s="41" t="s">
        <v>1025</v>
      </c>
      <c r="B160" s="41" t="s">
        <v>1026</v>
      </c>
      <c r="C160" s="41" t="s">
        <v>100</v>
      </c>
      <c r="D160" s="41" t="s">
        <v>253</v>
      </c>
      <c r="E160" s="41" t="s">
        <v>1027</v>
      </c>
      <c r="F160" s="41" t="s">
        <v>328</v>
      </c>
      <c r="G160" s="41" t="s">
        <v>250</v>
      </c>
      <c r="H160" s="41" t="s">
        <v>79</v>
      </c>
      <c r="I160" s="41" t="s">
        <v>80</v>
      </c>
      <c r="J160" s="41" t="s">
        <v>81</v>
      </c>
      <c r="K160" s="42">
        <v>6</v>
      </c>
      <c r="L160" s="41" t="s">
        <v>1028</v>
      </c>
      <c r="M160" s="41" t="s">
        <v>1029</v>
      </c>
      <c r="N160" s="41" t="s">
        <v>107</v>
      </c>
      <c r="O160" s="41" t="s">
        <v>85</v>
      </c>
      <c r="P160" s="41" t="s">
        <v>124</v>
      </c>
      <c r="Q160" s="31">
        <f t="shared" ca="1" si="0"/>
        <v>0.78</v>
      </c>
      <c r="R160" s="31">
        <f t="shared" ca="1" si="7"/>
        <v>0.97500000000000009</v>
      </c>
      <c r="S160" s="31">
        <f t="shared" ca="1" si="8"/>
        <v>1.21875</v>
      </c>
      <c r="T160" s="31">
        <f t="shared" ca="1" si="9"/>
        <v>1.0359375</v>
      </c>
      <c r="U160" s="31">
        <f>RANK(W160,W1:W1001,0)</f>
        <v>158</v>
      </c>
      <c r="V160" s="31">
        <v>158</v>
      </c>
      <c r="W160" s="31">
        <v>1.1875</v>
      </c>
    </row>
    <row r="161" spans="1:23" ht="15.75" customHeight="1" x14ac:dyDescent="0.3">
      <c r="A161" s="41" t="s">
        <v>1030</v>
      </c>
      <c r="B161" s="41" t="s">
        <v>1031</v>
      </c>
      <c r="C161" s="41" t="s">
        <v>74</v>
      </c>
      <c r="D161" s="41" t="s">
        <v>321</v>
      </c>
      <c r="E161" s="41" t="s">
        <v>1032</v>
      </c>
      <c r="F161" s="41" t="s">
        <v>991</v>
      </c>
      <c r="G161" s="41" t="s">
        <v>250</v>
      </c>
      <c r="H161" s="41" t="s">
        <v>131</v>
      </c>
      <c r="I161" s="41" t="s">
        <v>80</v>
      </c>
      <c r="J161" s="41" t="s">
        <v>93</v>
      </c>
      <c r="K161" s="42">
        <v>10</v>
      </c>
      <c r="L161" s="41" t="s">
        <v>1033</v>
      </c>
      <c r="M161" s="41" t="s">
        <v>1034</v>
      </c>
      <c r="N161" s="41" t="s">
        <v>96</v>
      </c>
      <c r="O161" s="41" t="s">
        <v>85</v>
      </c>
      <c r="P161" s="41" t="s">
        <v>124</v>
      </c>
      <c r="Q161" s="31">
        <f t="shared" ca="1" si="0"/>
        <v>0.56000000000000005</v>
      </c>
      <c r="R161" s="31">
        <f t="shared" ca="1" si="7"/>
        <v>0.56000000000000005</v>
      </c>
      <c r="S161" s="31">
        <f t="shared" ca="1" si="8"/>
        <v>0.70000000000000007</v>
      </c>
      <c r="T161" s="31">
        <f t="shared" ca="1" si="9"/>
        <v>0.70000000000000007</v>
      </c>
      <c r="U161" s="31">
        <f>RANK(W161,W1:W1001,0)</f>
        <v>158</v>
      </c>
      <c r="V161" s="31">
        <v>158</v>
      </c>
      <c r="W161" s="31">
        <v>1.1875</v>
      </c>
    </row>
    <row r="162" spans="1:23" ht="15.75" customHeight="1" x14ac:dyDescent="0.3">
      <c r="A162" s="41" t="s">
        <v>1035</v>
      </c>
      <c r="B162" s="41" t="s">
        <v>1036</v>
      </c>
      <c r="C162" s="41" t="s">
        <v>74</v>
      </c>
      <c r="D162" s="41" t="s">
        <v>771</v>
      </c>
      <c r="E162" s="41" t="s">
        <v>1037</v>
      </c>
      <c r="F162" s="41" t="s">
        <v>1038</v>
      </c>
      <c r="G162" s="41" t="s">
        <v>92</v>
      </c>
      <c r="H162" s="41" t="s">
        <v>104</v>
      </c>
      <c r="I162" s="41" t="s">
        <v>80</v>
      </c>
      <c r="J162" s="41" t="s">
        <v>93</v>
      </c>
      <c r="K162" s="42">
        <v>4</v>
      </c>
      <c r="L162" s="41" t="s">
        <v>1039</v>
      </c>
      <c r="M162" s="41" t="s">
        <v>1040</v>
      </c>
      <c r="N162" s="41" t="s">
        <v>96</v>
      </c>
      <c r="O162" s="41" t="s">
        <v>85</v>
      </c>
      <c r="P162" s="41" t="s">
        <v>390</v>
      </c>
      <c r="Q162" s="31">
        <f t="shared" ca="1" si="0"/>
        <v>0.61</v>
      </c>
      <c r="R162" s="31">
        <f t="shared" ca="1" si="7"/>
        <v>0.61</v>
      </c>
      <c r="S162" s="31">
        <f t="shared" ca="1" si="8"/>
        <v>0.76249999999999996</v>
      </c>
      <c r="T162" s="31">
        <f t="shared" ca="1" si="9"/>
        <v>0.76249999999999996</v>
      </c>
      <c r="U162" s="31">
        <f>RANK(W162,W1:W1001,0)</f>
        <v>158</v>
      </c>
      <c r="V162" s="31">
        <v>158</v>
      </c>
      <c r="W162" s="31">
        <v>1.1875</v>
      </c>
    </row>
    <row r="163" spans="1:23" ht="15.75" customHeight="1" x14ac:dyDescent="0.3">
      <c r="A163" s="41" t="s">
        <v>1041</v>
      </c>
      <c r="B163" s="41" t="s">
        <v>1042</v>
      </c>
      <c r="C163" s="41" t="s">
        <v>100</v>
      </c>
      <c r="D163" s="41" t="s">
        <v>137</v>
      </c>
      <c r="E163" s="41" t="s">
        <v>1043</v>
      </c>
      <c r="F163" s="41" t="s">
        <v>1016</v>
      </c>
      <c r="G163" s="41" t="s">
        <v>191</v>
      </c>
      <c r="H163" s="41" t="s">
        <v>79</v>
      </c>
      <c r="I163" s="41" t="s">
        <v>80</v>
      </c>
      <c r="J163" s="41" t="s">
        <v>81</v>
      </c>
      <c r="K163" s="42">
        <v>10</v>
      </c>
      <c r="L163" s="41" t="s">
        <v>1044</v>
      </c>
      <c r="M163" s="41" t="s">
        <v>1045</v>
      </c>
      <c r="N163" s="41" t="s">
        <v>107</v>
      </c>
      <c r="O163" s="41" t="s">
        <v>85</v>
      </c>
      <c r="P163" s="41" t="s">
        <v>97</v>
      </c>
      <c r="Q163" s="31">
        <f t="shared" ca="1" si="0"/>
        <v>0.75</v>
      </c>
      <c r="R163" s="31">
        <f t="shared" ca="1" si="7"/>
        <v>0.9375</v>
      </c>
      <c r="S163" s="31">
        <f t="shared" ca="1" si="8"/>
        <v>1.171875</v>
      </c>
      <c r="T163" s="31">
        <f t="shared" ca="1" si="9"/>
        <v>0.99609375</v>
      </c>
      <c r="U163" s="31">
        <f>RANK(W163,W1:W1001,0)</f>
        <v>158</v>
      </c>
      <c r="V163" s="31">
        <v>158</v>
      </c>
      <c r="W163" s="31">
        <v>1.1875</v>
      </c>
    </row>
    <row r="164" spans="1:23" ht="15.75" customHeight="1" x14ac:dyDescent="0.3">
      <c r="A164" s="41" t="s">
        <v>1046</v>
      </c>
      <c r="B164" s="41" t="s">
        <v>1047</v>
      </c>
      <c r="C164" s="41" t="s">
        <v>100</v>
      </c>
      <c r="D164" s="41" t="s">
        <v>180</v>
      </c>
      <c r="E164" s="41" t="s">
        <v>1048</v>
      </c>
      <c r="F164" s="41" t="s">
        <v>551</v>
      </c>
      <c r="G164" s="41" t="s">
        <v>78</v>
      </c>
      <c r="H164" s="41" t="s">
        <v>104</v>
      </c>
      <c r="I164" s="41" t="s">
        <v>80</v>
      </c>
      <c r="J164" s="41" t="s">
        <v>81</v>
      </c>
      <c r="K164" s="42">
        <v>9</v>
      </c>
      <c r="L164" s="41" t="s">
        <v>1049</v>
      </c>
      <c r="M164" s="41" t="s">
        <v>1050</v>
      </c>
      <c r="N164" s="41" t="s">
        <v>96</v>
      </c>
      <c r="O164" s="41" t="s">
        <v>85</v>
      </c>
      <c r="P164" s="41" t="s">
        <v>228</v>
      </c>
      <c r="Q164" s="31">
        <f t="shared" ca="1" si="0"/>
        <v>0.71</v>
      </c>
      <c r="R164" s="31">
        <f t="shared" ca="1" si="7"/>
        <v>0.88749999999999996</v>
      </c>
      <c r="S164" s="31">
        <f t="shared" ca="1" si="8"/>
        <v>0.88749999999999996</v>
      </c>
      <c r="T164" s="31">
        <f t="shared" ca="1" si="9"/>
        <v>0.88749999999999996</v>
      </c>
      <c r="U164" s="31">
        <f>RANK(W164,W1:W1001,0)</f>
        <v>163</v>
      </c>
      <c r="V164" s="31">
        <v>163</v>
      </c>
      <c r="W164" s="31">
        <v>1.1820312500000001</v>
      </c>
    </row>
    <row r="165" spans="1:23" ht="15.75" customHeight="1" x14ac:dyDescent="0.3">
      <c r="A165" s="41" t="s">
        <v>1051</v>
      </c>
      <c r="B165" s="41" t="s">
        <v>1052</v>
      </c>
      <c r="C165" s="41" t="s">
        <v>74</v>
      </c>
      <c r="D165" s="41" t="s">
        <v>1053</v>
      </c>
      <c r="E165" s="41" t="s">
        <v>1054</v>
      </c>
      <c r="F165" s="41" t="s">
        <v>113</v>
      </c>
      <c r="G165" s="41" t="s">
        <v>250</v>
      </c>
      <c r="H165" s="41" t="s">
        <v>131</v>
      </c>
      <c r="I165" s="41" t="s">
        <v>80</v>
      </c>
      <c r="J165" s="41" t="s">
        <v>81</v>
      </c>
      <c r="K165" s="42">
        <v>19</v>
      </c>
      <c r="L165" s="41" t="s">
        <v>1055</v>
      </c>
      <c r="M165" s="41" t="s">
        <v>886</v>
      </c>
      <c r="N165" s="41" t="s">
        <v>84</v>
      </c>
      <c r="O165" s="41" t="s">
        <v>85</v>
      </c>
      <c r="P165" s="41" t="s">
        <v>740</v>
      </c>
      <c r="Q165" s="31">
        <f t="shared" ca="1" si="0"/>
        <v>1.06</v>
      </c>
      <c r="R165" s="31">
        <f t="shared" ca="1" si="7"/>
        <v>1.3250000000000002</v>
      </c>
      <c r="S165" s="31">
        <f t="shared" ca="1" si="8"/>
        <v>1.6562500000000002</v>
      </c>
      <c r="T165" s="31">
        <f t="shared" ca="1" si="9"/>
        <v>1.6562500000000002</v>
      </c>
      <c r="U165" s="31">
        <f>RANK(W165,W1:W1001,0)</f>
        <v>163</v>
      </c>
      <c r="V165" s="31">
        <v>163</v>
      </c>
      <c r="W165" s="31">
        <v>1.1820312500000001</v>
      </c>
    </row>
    <row r="166" spans="1:23" ht="15.75" customHeight="1" x14ac:dyDescent="0.3">
      <c r="A166" s="41" t="s">
        <v>1056</v>
      </c>
      <c r="B166" s="41" t="s">
        <v>1057</v>
      </c>
      <c r="C166" s="41" t="s">
        <v>100</v>
      </c>
      <c r="D166" s="41" t="s">
        <v>740</v>
      </c>
      <c r="E166" s="41" t="s">
        <v>1058</v>
      </c>
      <c r="F166" s="41" t="s">
        <v>659</v>
      </c>
      <c r="G166" s="41" t="s">
        <v>250</v>
      </c>
      <c r="H166" s="41" t="s">
        <v>79</v>
      </c>
      <c r="I166" s="41" t="s">
        <v>80</v>
      </c>
      <c r="J166" s="41" t="s">
        <v>81</v>
      </c>
      <c r="K166" s="42">
        <v>3</v>
      </c>
      <c r="L166" s="41" t="s">
        <v>1059</v>
      </c>
      <c r="M166" s="41" t="s">
        <v>1060</v>
      </c>
      <c r="N166" s="41" t="s">
        <v>96</v>
      </c>
      <c r="O166" s="41" t="s">
        <v>85</v>
      </c>
      <c r="P166" s="41" t="s">
        <v>97</v>
      </c>
      <c r="Q166" s="31">
        <f t="shared" ca="1" si="0"/>
        <v>1.0900000000000001</v>
      </c>
      <c r="R166" s="31">
        <f t="shared" ca="1" si="7"/>
        <v>1.3625</v>
      </c>
      <c r="S166" s="31">
        <f t="shared" ca="1" si="8"/>
        <v>1.703125</v>
      </c>
      <c r="T166" s="31">
        <f t="shared" ca="1" si="9"/>
        <v>1.4476562499999999</v>
      </c>
      <c r="U166" s="31">
        <f>RANK(W166,W1:W1001,0)</f>
        <v>163</v>
      </c>
      <c r="V166" s="31">
        <v>163</v>
      </c>
      <c r="W166" s="31">
        <v>1.1820312500000001</v>
      </c>
    </row>
    <row r="167" spans="1:23" ht="15.75" customHeight="1" x14ac:dyDescent="0.3">
      <c r="A167" s="41" t="s">
        <v>1061</v>
      </c>
      <c r="B167" s="41" t="s">
        <v>1062</v>
      </c>
      <c r="C167" s="41" t="s">
        <v>74</v>
      </c>
      <c r="D167" s="41" t="s">
        <v>429</v>
      </c>
      <c r="E167" s="41" t="s">
        <v>1063</v>
      </c>
      <c r="F167" s="41" t="s">
        <v>198</v>
      </c>
      <c r="G167" s="41" t="s">
        <v>191</v>
      </c>
      <c r="H167" s="41" t="s">
        <v>79</v>
      </c>
      <c r="I167" s="41" t="s">
        <v>80</v>
      </c>
      <c r="J167" s="41" t="s">
        <v>93</v>
      </c>
      <c r="K167" s="42">
        <v>4</v>
      </c>
      <c r="L167" s="41" t="s">
        <v>1064</v>
      </c>
      <c r="M167" s="41" t="s">
        <v>1065</v>
      </c>
      <c r="N167" s="41" t="s">
        <v>96</v>
      </c>
      <c r="O167" s="41" t="s">
        <v>85</v>
      </c>
      <c r="P167" s="41" t="s">
        <v>101</v>
      </c>
      <c r="Q167" s="31">
        <f t="shared" ca="1" si="0"/>
        <v>1.1000000000000001</v>
      </c>
      <c r="R167" s="31">
        <f t="shared" ca="1" si="7"/>
        <v>1.1000000000000001</v>
      </c>
      <c r="S167" s="31">
        <f t="shared" ca="1" si="8"/>
        <v>1.375</v>
      </c>
      <c r="T167" s="31">
        <f t="shared" ca="1" si="9"/>
        <v>1.16875</v>
      </c>
      <c r="U167" s="31">
        <f>RANK(W167,W1:W1001,0)</f>
        <v>166</v>
      </c>
      <c r="V167" s="31">
        <v>166</v>
      </c>
      <c r="W167" s="31">
        <v>1.175</v>
      </c>
    </row>
    <row r="168" spans="1:23" ht="15.75" customHeight="1" x14ac:dyDescent="0.3">
      <c r="A168" s="41" t="s">
        <v>1066</v>
      </c>
      <c r="B168" s="41" t="s">
        <v>1067</v>
      </c>
      <c r="C168" s="41" t="s">
        <v>100</v>
      </c>
      <c r="D168" s="41" t="s">
        <v>222</v>
      </c>
      <c r="E168" s="41" t="s">
        <v>1068</v>
      </c>
      <c r="F168" s="41" t="s">
        <v>551</v>
      </c>
      <c r="G168" s="41" t="s">
        <v>103</v>
      </c>
      <c r="H168" s="41" t="s">
        <v>131</v>
      </c>
      <c r="I168" s="41" t="s">
        <v>80</v>
      </c>
      <c r="J168" s="41" t="s">
        <v>93</v>
      </c>
      <c r="K168" s="42">
        <v>12</v>
      </c>
      <c r="L168" s="41" t="s">
        <v>1069</v>
      </c>
      <c r="M168" s="41" t="s">
        <v>1070</v>
      </c>
      <c r="N168" s="41" t="s">
        <v>96</v>
      </c>
      <c r="O168" s="41" t="s">
        <v>85</v>
      </c>
      <c r="P168" s="41" t="s">
        <v>740</v>
      </c>
      <c r="Q168" s="31">
        <f t="shared" ca="1" si="0"/>
        <v>0.42</v>
      </c>
      <c r="R168" s="31">
        <f t="shared" ca="1" si="7"/>
        <v>0.42</v>
      </c>
      <c r="S168" s="31">
        <f t="shared" ca="1" si="8"/>
        <v>0.42</v>
      </c>
      <c r="T168" s="31">
        <f t="shared" ca="1" si="9"/>
        <v>0.42</v>
      </c>
      <c r="U168" s="31">
        <f>RANK(W168,W1:W1001,0)</f>
        <v>166</v>
      </c>
      <c r="V168" s="31">
        <v>166</v>
      </c>
      <c r="W168" s="31">
        <v>1.175</v>
      </c>
    </row>
    <row r="169" spans="1:23" ht="15.75" customHeight="1" x14ac:dyDescent="0.3">
      <c r="A169" s="41" t="s">
        <v>1071</v>
      </c>
      <c r="B169" s="41" t="s">
        <v>1072</v>
      </c>
      <c r="C169" s="41" t="s">
        <v>100</v>
      </c>
      <c r="D169" s="41" t="s">
        <v>429</v>
      </c>
      <c r="E169" s="41" t="s">
        <v>1073</v>
      </c>
      <c r="F169" s="41" t="s">
        <v>991</v>
      </c>
      <c r="G169" s="41" t="s">
        <v>78</v>
      </c>
      <c r="H169" s="41" t="s">
        <v>79</v>
      </c>
      <c r="I169" s="41" t="s">
        <v>80</v>
      </c>
      <c r="J169" s="41" t="s">
        <v>81</v>
      </c>
      <c r="K169" s="42">
        <v>8</v>
      </c>
      <c r="L169" s="41" t="s">
        <v>1074</v>
      </c>
      <c r="M169" s="41" t="s">
        <v>1009</v>
      </c>
      <c r="N169" s="41" t="s">
        <v>84</v>
      </c>
      <c r="O169" s="41" t="s">
        <v>85</v>
      </c>
      <c r="P169" s="41" t="s">
        <v>253</v>
      </c>
      <c r="Q169" s="31">
        <f t="shared" ca="1" si="0"/>
        <v>0.77</v>
      </c>
      <c r="R169" s="31">
        <f t="shared" ca="1" si="7"/>
        <v>0.96250000000000002</v>
      </c>
      <c r="S169" s="31">
        <f t="shared" ca="1" si="8"/>
        <v>0.96250000000000002</v>
      </c>
      <c r="T169" s="31">
        <f t="shared" ca="1" si="9"/>
        <v>0.81812499999999999</v>
      </c>
      <c r="U169" s="31">
        <f>RANK(W169,W1:W1001,0)</f>
        <v>166</v>
      </c>
      <c r="V169" s="31">
        <v>166</v>
      </c>
      <c r="W169" s="31">
        <v>1.175</v>
      </c>
    </row>
    <row r="170" spans="1:23" ht="15.75" customHeight="1" x14ac:dyDescent="0.3">
      <c r="A170" s="41" t="s">
        <v>1075</v>
      </c>
      <c r="B170" s="41" t="s">
        <v>1076</v>
      </c>
      <c r="C170" s="41" t="s">
        <v>100</v>
      </c>
      <c r="D170" s="41" t="s">
        <v>1077</v>
      </c>
      <c r="E170" s="41" t="s">
        <v>1078</v>
      </c>
      <c r="F170" s="41" t="s">
        <v>1079</v>
      </c>
      <c r="G170" s="41" t="s">
        <v>147</v>
      </c>
      <c r="H170" s="41" t="s">
        <v>104</v>
      </c>
      <c r="I170" s="41" t="s">
        <v>80</v>
      </c>
      <c r="J170" s="41" t="s">
        <v>93</v>
      </c>
      <c r="K170" s="42">
        <v>15</v>
      </c>
      <c r="L170" s="41" t="s">
        <v>1080</v>
      </c>
      <c r="M170" s="41" t="s">
        <v>1081</v>
      </c>
      <c r="N170" s="41" t="s">
        <v>107</v>
      </c>
      <c r="O170" s="41" t="s">
        <v>85</v>
      </c>
      <c r="P170" s="41" t="s">
        <v>124</v>
      </c>
      <c r="Q170" s="31">
        <f t="shared" ca="1" si="0"/>
        <v>0.89</v>
      </c>
      <c r="R170" s="31">
        <f t="shared" ca="1" si="7"/>
        <v>0.89</v>
      </c>
      <c r="S170" s="31">
        <f t="shared" ca="1" si="8"/>
        <v>1.1125</v>
      </c>
      <c r="T170" s="31">
        <f t="shared" ca="1" si="9"/>
        <v>1.1125</v>
      </c>
      <c r="U170" s="31">
        <f>RANK(W170,W1:W1001,0)</f>
        <v>166</v>
      </c>
      <c r="V170" s="31">
        <v>166</v>
      </c>
      <c r="W170" s="31">
        <v>1.175</v>
      </c>
    </row>
    <row r="171" spans="1:23" ht="15.75" customHeight="1" x14ac:dyDescent="0.3">
      <c r="A171" s="41" t="s">
        <v>1082</v>
      </c>
      <c r="B171" s="41" t="s">
        <v>1083</v>
      </c>
      <c r="C171" s="41" t="s">
        <v>74</v>
      </c>
      <c r="D171" s="41" t="s">
        <v>1084</v>
      </c>
      <c r="E171" s="41" t="s">
        <v>1085</v>
      </c>
      <c r="F171" s="41" t="s">
        <v>773</v>
      </c>
      <c r="G171" s="41" t="s">
        <v>415</v>
      </c>
      <c r="H171" s="41" t="s">
        <v>104</v>
      </c>
      <c r="I171" s="41" t="s">
        <v>80</v>
      </c>
      <c r="J171" s="41" t="s">
        <v>93</v>
      </c>
      <c r="K171" s="42">
        <v>13</v>
      </c>
      <c r="L171" s="41" t="s">
        <v>1086</v>
      </c>
      <c r="M171" s="41" t="s">
        <v>433</v>
      </c>
      <c r="N171" s="41" t="s">
        <v>107</v>
      </c>
      <c r="O171" s="41" t="s">
        <v>85</v>
      </c>
      <c r="P171" s="41" t="s">
        <v>134</v>
      </c>
      <c r="Q171" s="31">
        <f t="shared" ca="1" si="0"/>
        <v>1.06</v>
      </c>
      <c r="R171" s="31">
        <f t="shared" ca="1" si="7"/>
        <v>1.06</v>
      </c>
      <c r="S171" s="31">
        <f t="shared" ca="1" si="8"/>
        <v>1.06</v>
      </c>
      <c r="T171" s="31">
        <f t="shared" ca="1" si="9"/>
        <v>1.06</v>
      </c>
      <c r="U171" s="31">
        <f>RANK(W171,W1:W1001,0)</f>
        <v>166</v>
      </c>
      <c r="V171" s="31">
        <v>166</v>
      </c>
      <c r="W171" s="31">
        <v>1.175</v>
      </c>
    </row>
    <row r="172" spans="1:23" ht="15.75" customHeight="1" x14ac:dyDescent="0.3">
      <c r="A172" s="41" t="s">
        <v>1087</v>
      </c>
      <c r="B172" s="41" t="s">
        <v>1088</v>
      </c>
      <c r="C172" s="41" t="s">
        <v>100</v>
      </c>
      <c r="D172" s="41" t="s">
        <v>862</v>
      </c>
      <c r="E172" s="41" t="s">
        <v>1089</v>
      </c>
      <c r="F172" s="41" t="s">
        <v>1090</v>
      </c>
      <c r="G172" s="41" t="s">
        <v>250</v>
      </c>
      <c r="H172" s="41" t="s">
        <v>104</v>
      </c>
      <c r="I172" s="41" t="s">
        <v>80</v>
      </c>
      <c r="J172" s="41" t="s">
        <v>93</v>
      </c>
      <c r="K172" s="42">
        <v>14</v>
      </c>
      <c r="L172" s="41" t="s">
        <v>1091</v>
      </c>
      <c r="M172" s="41" t="s">
        <v>1092</v>
      </c>
      <c r="N172" s="41" t="s">
        <v>96</v>
      </c>
      <c r="O172" s="41" t="s">
        <v>85</v>
      </c>
      <c r="P172" s="41" t="s">
        <v>124</v>
      </c>
      <c r="Q172" s="31">
        <f t="shared" ca="1" si="0"/>
        <v>0.64</v>
      </c>
      <c r="R172" s="31">
        <f t="shared" ca="1" si="7"/>
        <v>0.64</v>
      </c>
      <c r="S172" s="31">
        <f t="shared" ca="1" si="8"/>
        <v>0.8</v>
      </c>
      <c r="T172" s="31">
        <f t="shared" ca="1" si="9"/>
        <v>0.8</v>
      </c>
      <c r="U172" s="31">
        <f>RANK(W172,W1:W1001,0)</f>
        <v>166</v>
      </c>
      <c r="V172" s="31">
        <v>166</v>
      </c>
      <c r="W172" s="31">
        <v>1.175</v>
      </c>
    </row>
    <row r="173" spans="1:23" ht="15.75" customHeight="1" x14ac:dyDescent="0.3">
      <c r="A173" s="41" t="s">
        <v>1093</v>
      </c>
      <c r="B173" s="41" t="s">
        <v>1094</v>
      </c>
      <c r="C173" s="41" t="s">
        <v>74</v>
      </c>
      <c r="D173" s="41" t="s">
        <v>580</v>
      </c>
      <c r="E173" s="41" t="s">
        <v>1095</v>
      </c>
      <c r="F173" s="41" t="s">
        <v>1096</v>
      </c>
      <c r="G173" s="41" t="s">
        <v>92</v>
      </c>
      <c r="H173" s="41" t="s">
        <v>79</v>
      </c>
      <c r="I173" s="41" t="s">
        <v>80</v>
      </c>
      <c r="J173" s="41" t="s">
        <v>81</v>
      </c>
      <c r="K173" s="42">
        <v>10</v>
      </c>
      <c r="L173" s="41" t="s">
        <v>1097</v>
      </c>
      <c r="M173" s="41" t="s">
        <v>1098</v>
      </c>
      <c r="N173" s="41" t="s">
        <v>96</v>
      </c>
      <c r="O173" s="41" t="s">
        <v>85</v>
      </c>
      <c r="P173" s="41" t="s">
        <v>97</v>
      </c>
      <c r="Q173" s="31">
        <f t="shared" ca="1" si="0"/>
        <v>0.77</v>
      </c>
      <c r="R173" s="31">
        <f t="shared" ca="1" si="7"/>
        <v>0.96250000000000002</v>
      </c>
      <c r="S173" s="31">
        <f t="shared" ca="1" si="8"/>
        <v>1.203125</v>
      </c>
      <c r="T173" s="31">
        <f t="shared" ca="1" si="9"/>
        <v>1.02265625</v>
      </c>
      <c r="U173" s="31">
        <f>RANK(W173,W1:W1001,0)</f>
        <v>166</v>
      </c>
      <c r="V173" s="31">
        <v>166</v>
      </c>
      <c r="W173" s="31">
        <v>1.175</v>
      </c>
    </row>
    <row r="174" spans="1:23" ht="15.75" customHeight="1" x14ac:dyDescent="0.3">
      <c r="A174" s="41" t="s">
        <v>999</v>
      </c>
      <c r="B174" s="41" t="s">
        <v>1099</v>
      </c>
      <c r="C174" s="41" t="s">
        <v>74</v>
      </c>
      <c r="D174" s="41" t="s">
        <v>180</v>
      </c>
      <c r="E174" s="41" t="s">
        <v>1100</v>
      </c>
      <c r="F174" s="41" t="s">
        <v>401</v>
      </c>
      <c r="G174" s="41" t="s">
        <v>103</v>
      </c>
      <c r="H174" s="41" t="s">
        <v>79</v>
      </c>
      <c r="I174" s="41" t="s">
        <v>80</v>
      </c>
      <c r="J174" s="41" t="s">
        <v>81</v>
      </c>
      <c r="K174" s="42">
        <v>4</v>
      </c>
      <c r="L174" s="41" t="s">
        <v>1101</v>
      </c>
      <c r="M174" s="41" t="s">
        <v>828</v>
      </c>
      <c r="N174" s="41" t="s">
        <v>96</v>
      </c>
      <c r="O174" s="41" t="s">
        <v>85</v>
      </c>
      <c r="P174" s="41" t="s">
        <v>86</v>
      </c>
      <c r="Q174" s="31">
        <f t="shared" ca="1" si="0"/>
        <v>0.48</v>
      </c>
      <c r="R174" s="31">
        <f t="shared" ca="1" si="7"/>
        <v>0.6</v>
      </c>
      <c r="S174" s="31">
        <f t="shared" ca="1" si="8"/>
        <v>0.6</v>
      </c>
      <c r="T174" s="31">
        <f t="shared" ca="1" si="9"/>
        <v>0.51</v>
      </c>
      <c r="U174" s="31">
        <f>RANK(W174,W1:W1001,0)</f>
        <v>173</v>
      </c>
      <c r="V174" s="31">
        <v>173</v>
      </c>
      <c r="W174" s="31">
        <v>1.171875</v>
      </c>
    </row>
    <row r="175" spans="1:23" ht="15.75" customHeight="1" x14ac:dyDescent="0.3">
      <c r="A175" s="41" t="s">
        <v>1102</v>
      </c>
      <c r="B175" s="41" t="s">
        <v>1103</v>
      </c>
      <c r="C175" s="41" t="s">
        <v>74</v>
      </c>
      <c r="D175" s="41" t="s">
        <v>714</v>
      </c>
      <c r="E175" s="41" t="s">
        <v>1104</v>
      </c>
      <c r="F175" s="41" t="s">
        <v>322</v>
      </c>
      <c r="G175" s="41" t="s">
        <v>78</v>
      </c>
      <c r="H175" s="41" t="s">
        <v>104</v>
      </c>
      <c r="I175" s="41" t="s">
        <v>80</v>
      </c>
      <c r="J175" s="41" t="s">
        <v>81</v>
      </c>
      <c r="K175" s="42">
        <v>16</v>
      </c>
      <c r="L175" s="41" t="s">
        <v>1105</v>
      </c>
      <c r="M175" s="41" t="s">
        <v>1106</v>
      </c>
      <c r="N175" s="41" t="s">
        <v>107</v>
      </c>
      <c r="O175" s="41" t="s">
        <v>85</v>
      </c>
      <c r="P175" s="41" t="s">
        <v>116</v>
      </c>
      <c r="Q175" s="31">
        <f t="shared" ca="1" si="0"/>
        <v>0.68</v>
      </c>
      <c r="R175" s="31">
        <f t="shared" ca="1" si="7"/>
        <v>0.85000000000000009</v>
      </c>
      <c r="S175" s="31">
        <f t="shared" ca="1" si="8"/>
        <v>0.85000000000000009</v>
      </c>
      <c r="T175" s="31">
        <f t="shared" ca="1" si="9"/>
        <v>0.85000000000000009</v>
      </c>
      <c r="U175" s="31">
        <f>RANK(W175,W1:W1001,0)</f>
        <v>174</v>
      </c>
      <c r="V175" s="31">
        <v>174</v>
      </c>
      <c r="W175" s="31">
        <v>1.16875</v>
      </c>
    </row>
    <row r="176" spans="1:23" ht="15.75" customHeight="1" x14ac:dyDescent="0.3">
      <c r="A176" s="41" t="s">
        <v>1107</v>
      </c>
      <c r="B176" s="41" t="s">
        <v>1108</v>
      </c>
      <c r="C176" s="41" t="s">
        <v>100</v>
      </c>
      <c r="D176" s="41" t="s">
        <v>158</v>
      </c>
      <c r="E176" s="41" t="s">
        <v>1109</v>
      </c>
      <c r="F176" s="41" t="s">
        <v>1110</v>
      </c>
      <c r="G176" s="41" t="s">
        <v>92</v>
      </c>
      <c r="H176" s="41" t="s">
        <v>79</v>
      </c>
      <c r="I176" s="41" t="s">
        <v>80</v>
      </c>
      <c r="J176" s="41" t="s">
        <v>93</v>
      </c>
      <c r="K176" s="42">
        <v>5</v>
      </c>
      <c r="L176" s="41" t="s">
        <v>1111</v>
      </c>
      <c r="M176" s="41" t="s">
        <v>1112</v>
      </c>
      <c r="N176" s="41" t="s">
        <v>107</v>
      </c>
      <c r="O176" s="41" t="s">
        <v>85</v>
      </c>
      <c r="P176" s="41" t="s">
        <v>178</v>
      </c>
      <c r="Q176" s="31">
        <f t="shared" ca="1" si="0"/>
        <v>0.96</v>
      </c>
      <c r="R176" s="31">
        <f t="shared" ca="1" si="7"/>
        <v>0.96</v>
      </c>
      <c r="S176" s="31">
        <f t="shared" ca="1" si="8"/>
        <v>0.96</v>
      </c>
      <c r="T176" s="31">
        <f t="shared" ca="1" si="9"/>
        <v>0.81599999999999995</v>
      </c>
      <c r="U176" s="31">
        <f>RANK(W176,W1:W1001,0)</f>
        <v>174</v>
      </c>
      <c r="V176" s="31">
        <v>174</v>
      </c>
      <c r="W176" s="31">
        <v>1.16875</v>
      </c>
    </row>
    <row r="177" spans="1:23" ht="15.75" customHeight="1" x14ac:dyDescent="0.3">
      <c r="A177" s="41" t="s">
        <v>1113</v>
      </c>
      <c r="B177" s="41" t="s">
        <v>1114</v>
      </c>
      <c r="C177" s="41" t="s">
        <v>100</v>
      </c>
      <c r="D177" s="41" t="s">
        <v>520</v>
      </c>
      <c r="E177" s="41" t="s">
        <v>1115</v>
      </c>
      <c r="F177" s="41" t="s">
        <v>153</v>
      </c>
      <c r="G177" s="41" t="s">
        <v>183</v>
      </c>
      <c r="H177" s="41" t="s">
        <v>131</v>
      </c>
      <c r="I177" s="41" t="s">
        <v>80</v>
      </c>
      <c r="J177" s="41" t="s">
        <v>93</v>
      </c>
      <c r="K177" s="42">
        <v>7</v>
      </c>
      <c r="L177" s="41" t="s">
        <v>1116</v>
      </c>
      <c r="M177" s="41" t="s">
        <v>1117</v>
      </c>
      <c r="N177" s="41" t="s">
        <v>96</v>
      </c>
      <c r="O177" s="41" t="s">
        <v>85</v>
      </c>
      <c r="P177" s="41" t="s">
        <v>124</v>
      </c>
      <c r="Q177" s="31">
        <f t="shared" ca="1" si="0"/>
        <v>0.62</v>
      </c>
      <c r="R177" s="31">
        <f t="shared" ca="1" si="7"/>
        <v>0.62</v>
      </c>
      <c r="S177" s="31">
        <f t="shared" ca="1" si="8"/>
        <v>0.77500000000000002</v>
      </c>
      <c r="T177" s="31">
        <f t="shared" ca="1" si="9"/>
        <v>0.77500000000000002</v>
      </c>
      <c r="U177" s="31">
        <f>RANK(W177,W1:W1001,0)</f>
        <v>174</v>
      </c>
      <c r="V177" s="31">
        <v>174</v>
      </c>
      <c r="W177" s="31">
        <v>1.16875</v>
      </c>
    </row>
    <row r="178" spans="1:23" ht="15.75" customHeight="1" x14ac:dyDescent="0.3">
      <c r="A178" s="41" t="s">
        <v>1118</v>
      </c>
      <c r="B178" s="41" t="s">
        <v>1119</v>
      </c>
      <c r="C178" s="41" t="s">
        <v>100</v>
      </c>
      <c r="D178" s="41" t="s">
        <v>368</v>
      </c>
      <c r="E178" s="41" t="s">
        <v>1120</v>
      </c>
      <c r="F178" s="41" t="s">
        <v>1121</v>
      </c>
      <c r="G178" s="41" t="s">
        <v>250</v>
      </c>
      <c r="H178" s="41" t="s">
        <v>131</v>
      </c>
      <c r="I178" s="41" t="s">
        <v>80</v>
      </c>
      <c r="J178" s="41" t="s">
        <v>81</v>
      </c>
      <c r="K178" s="42">
        <v>9</v>
      </c>
      <c r="L178" s="41" t="s">
        <v>1122</v>
      </c>
      <c r="M178" s="41" t="s">
        <v>1123</v>
      </c>
      <c r="N178" s="41" t="s">
        <v>107</v>
      </c>
      <c r="O178" s="41" t="s">
        <v>85</v>
      </c>
      <c r="P178" s="41" t="s">
        <v>134</v>
      </c>
      <c r="Q178" s="31">
        <f t="shared" ca="1" si="0"/>
        <v>1.03</v>
      </c>
      <c r="R178" s="31">
        <f t="shared" ca="1" si="7"/>
        <v>1.2875000000000001</v>
      </c>
      <c r="S178" s="31">
        <f t="shared" ca="1" si="8"/>
        <v>1.2875000000000001</v>
      </c>
      <c r="T178" s="31">
        <f t="shared" ca="1" si="9"/>
        <v>1.2875000000000001</v>
      </c>
      <c r="U178" s="31">
        <f>RANK(W178,W1:W1001,0)</f>
        <v>177</v>
      </c>
      <c r="V178" s="31">
        <v>177</v>
      </c>
      <c r="W178" s="31">
        <v>1.1625000000000001</v>
      </c>
    </row>
    <row r="179" spans="1:23" ht="15.75" customHeight="1" x14ac:dyDescent="0.3">
      <c r="A179" s="41" t="s">
        <v>1124</v>
      </c>
      <c r="B179" s="41" t="s">
        <v>1125</v>
      </c>
      <c r="C179" s="41" t="s">
        <v>74</v>
      </c>
      <c r="D179" s="41" t="s">
        <v>461</v>
      </c>
      <c r="E179" s="41" t="s">
        <v>1126</v>
      </c>
      <c r="F179" s="41" t="s">
        <v>820</v>
      </c>
      <c r="G179" s="41" t="s">
        <v>78</v>
      </c>
      <c r="H179" s="41" t="s">
        <v>79</v>
      </c>
      <c r="I179" s="41" t="s">
        <v>80</v>
      </c>
      <c r="J179" s="41" t="s">
        <v>93</v>
      </c>
      <c r="K179" s="42">
        <v>16</v>
      </c>
      <c r="L179" s="41" t="s">
        <v>1127</v>
      </c>
      <c r="M179" s="41" t="s">
        <v>1128</v>
      </c>
      <c r="N179" s="41" t="s">
        <v>96</v>
      </c>
      <c r="O179" s="41" t="s">
        <v>85</v>
      </c>
      <c r="P179" s="41" t="s">
        <v>124</v>
      </c>
      <c r="Q179" s="31">
        <f t="shared" ca="1" si="0"/>
        <v>0.81</v>
      </c>
      <c r="R179" s="31">
        <f t="shared" ca="1" si="7"/>
        <v>0.81</v>
      </c>
      <c r="S179" s="31">
        <f t="shared" ca="1" si="8"/>
        <v>1.0125000000000002</v>
      </c>
      <c r="T179" s="31">
        <f t="shared" ca="1" si="9"/>
        <v>0.86062500000000008</v>
      </c>
      <c r="U179" s="31">
        <f>RANK(W179,W1:W1001,0)</f>
        <v>177</v>
      </c>
      <c r="V179" s="31">
        <v>177</v>
      </c>
      <c r="W179" s="31">
        <v>1.1625000000000001</v>
      </c>
    </row>
    <row r="180" spans="1:23" ht="15.75" customHeight="1" x14ac:dyDescent="0.3">
      <c r="A180" s="41" t="s">
        <v>1129</v>
      </c>
      <c r="B180" s="41" t="s">
        <v>1130</v>
      </c>
      <c r="C180" s="41" t="s">
        <v>74</v>
      </c>
      <c r="D180" s="41" t="s">
        <v>930</v>
      </c>
      <c r="E180" s="41" t="s">
        <v>1131</v>
      </c>
      <c r="F180" s="41" t="s">
        <v>750</v>
      </c>
      <c r="G180" s="41" t="s">
        <v>147</v>
      </c>
      <c r="H180" s="41" t="s">
        <v>79</v>
      </c>
      <c r="I180" s="41" t="s">
        <v>80</v>
      </c>
      <c r="J180" s="41" t="s">
        <v>81</v>
      </c>
      <c r="K180" s="42">
        <v>13</v>
      </c>
      <c r="L180" s="41" t="s">
        <v>1132</v>
      </c>
      <c r="M180" s="41" t="s">
        <v>1133</v>
      </c>
      <c r="N180" s="41" t="s">
        <v>96</v>
      </c>
      <c r="O180" s="41" t="s">
        <v>85</v>
      </c>
      <c r="P180" s="41" t="s">
        <v>101</v>
      </c>
      <c r="Q180" s="31">
        <f t="shared" ca="1" si="0"/>
        <v>0.99</v>
      </c>
      <c r="R180" s="31">
        <f t="shared" ca="1" si="7"/>
        <v>1.2375</v>
      </c>
      <c r="S180" s="31">
        <f t="shared" ca="1" si="8"/>
        <v>1.546875</v>
      </c>
      <c r="T180" s="31">
        <f t="shared" ca="1" si="9"/>
        <v>1.3148437499999999</v>
      </c>
      <c r="U180" s="31">
        <f>RANK(W180,W1:W1001,0)</f>
        <v>177</v>
      </c>
      <c r="V180" s="31">
        <v>177</v>
      </c>
      <c r="W180" s="31">
        <v>1.1625000000000001</v>
      </c>
    </row>
    <row r="181" spans="1:23" ht="15.75" customHeight="1" x14ac:dyDescent="0.3">
      <c r="A181" s="41" t="s">
        <v>1134</v>
      </c>
      <c r="B181" s="41" t="s">
        <v>1135</v>
      </c>
      <c r="C181" s="41" t="s">
        <v>100</v>
      </c>
      <c r="D181" s="41" t="s">
        <v>280</v>
      </c>
      <c r="E181" s="41" t="s">
        <v>1136</v>
      </c>
      <c r="F181" s="41" t="s">
        <v>322</v>
      </c>
      <c r="G181" s="41" t="s">
        <v>103</v>
      </c>
      <c r="H181" s="41" t="s">
        <v>79</v>
      </c>
      <c r="I181" s="41" t="s">
        <v>80</v>
      </c>
      <c r="J181" s="41" t="s">
        <v>93</v>
      </c>
      <c r="K181" s="42">
        <v>5</v>
      </c>
      <c r="L181" s="41" t="s">
        <v>1137</v>
      </c>
      <c r="M181" s="41" t="s">
        <v>1138</v>
      </c>
      <c r="N181" s="41" t="s">
        <v>84</v>
      </c>
      <c r="O181" s="41" t="s">
        <v>85</v>
      </c>
      <c r="P181" s="41" t="s">
        <v>124</v>
      </c>
      <c r="Q181" s="31">
        <f t="shared" ca="1" si="0"/>
        <v>1.1000000000000001</v>
      </c>
      <c r="R181" s="31">
        <f t="shared" ca="1" si="7"/>
        <v>1.1000000000000001</v>
      </c>
      <c r="S181" s="31">
        <f t="shared" ca="1" si="8"/>
        <v>1.375</v>
      </c>
      <c r="T181" s="31">
        <f t="shared" ca="1" si="9"/>
        <v>1.16875</v>
      </c>
      <c r="U181" s="31">
        <f>RANK(W181,W1:W1001,0)</f>
        <v>177</v>
      </c>
      <c r="V181" s="31">
        <v>177</v>
      </c>
      <c r="W181" s="31">
        <v>1.1625000000000001</v>
      </c>
    </row>
    <row r="182" spans="1:23" ht="15.75" customHeight="1" x14ac:dyDescent="0.3">
      <c r="A182" s="41" t="s">
        <v>1139</v>
      </c>
      <c r="B182" s="41" t="s">
        <v>1140</v>
      </c>
      <c r="C182" s="41" t="s">
        <v>74</v>
      </c>
      <c r="D182" s="41" t="s">
        <v>127</v>
      </c>
      <c r="E182" s="41" t="s">
        <v>1141</v>
      </c>
      <c r="F182" s="41" t="s">
        <v>322</v>
      </c>
      <c r="G182" s="41" t="s">
        <v>191</v>
      </c>
      <c r="H182" s="41" t="s">
        <v>131</v>
      </c>
      <c r="I182" s="41" t="s">
        <v>80</v>
      </c>
      <c r="J182" s="41" t="s">
        <v>93</v>
      </c>
      <c r="K182" s="42">
        <v>9</v>
      </c>
      <c r="L182" s="41" t="s">
        <v>1142</v>
      </c>
      <c r="M182" s="41" t="s">
        <v>1143</v>
      </c>
      <c r="N182" s="41" t="s">
        <v>96</v>
      </c>
      <c r="O182" s="41" t="s">
        <v>85</v>
      </c>
      <c r="P182" s="41" t="s">
        <v>124</v>
      </c>
      <c r="Q182" s="31">
        <f t="shared" ca="1" si="0"/>
        <v>0.61</v>
      </c>
      <c r="R182" s="31">
        <f t="shared" ca="1" si="7"/>
        <v>0.61</v>
      </c>
      <c r="S182" s="31">
        <f t="shared" ca="1" si="8"/>
        <v>0.76249999999999996</v>
      </c>
      <c r="T182" s="31">
        <f t="shared" ca="1" si="9"/>
        <v>0.76249999999999996</v>
      </c>
      <c r="U182" s="31">
        <f>RANK(W182,W1:W1001,0)</f>
        <v>181</v>
      </c>
      <c r="V182" s="31">
        <v>181</v>
      </c>
      <c r="W182" s="31">
        <v>1.1581250000000001</v>
      </c>
    </row>
    <row r="183" spans="1:23" ht="15.75" customHeight="1" x14ac:dyDescent="0.3">
      <c r="A183" s="41" t="s">
        <v>1144</v>
      </c>
      <c r="B183" s="41" t="s">
        <v>1145</v>
      </c>
      <c r="C183" s="41" t="s">
        <v>74</v>
      </c>
      <c r="D183" s="41" t="s">
        <v>261</v>
      </c>
      <c r="E183" s="41" t="s">
        <v>1146</v>
      </c>
      <c r="F183" s="41" t="s">
        <v>804</v>
      </c>
      <c r="G183" s="41" t="s">
        <v>78</v>
      </c>
      <c r="H183" s="41" t="s">
        <v>79</v>
      </c>
      <c r="I183" s="41" t="s">
        <v>80</v>
      </c>
      <c r="J183" s="41" t="s">
        <v>93</v>
      </c>
      <c r="K183" s="42">
        <v>18</v>
      </c>
      <c r="L183" s="41" t="s">
        <v>1147</v>
      </c>
      <c r="M183" s="41" t="s">
        <v>1148</v>
      </c>
      <c r="N183" s="41" t="s">
        <v>84</v>
      </c>
      <c r="O183" s="41" t="s">
        <v>85</v>
      </c>
      <c r="P183" s="41" t="s">
        <v>134</v>
      </c>
      <c r="Q183" s="31">
        <f t="shared" ca="1" si="0"/>
        <v>0.61</v>
      </c>
      <c r="R183" s="31">
        <f t="shared" ca="1" si="7"/>
        <v>0.61</v>
      </c>
      <c r="S183" s="31">
        <f t="shared" ca="1" si="8"/>
        <v>0.61</v>
      </c>
      <c r="T183" s="31">
        <f t="shared" ca="1" si="9"/>
        <v>0.51849999999999996</v>
      </c>
      <c r="U183" s="31">
        <f>RANK(W183,W1:W1001,0)</f>
        <v>181</v>
      </c>
      <c r="V183" s="31">
        <v>181</v>
      </c>
      <c r="W183" s="31">
        <v>1.1581250000000001</v>
      </c>
    </row>
    <row r="184" spans="1:23" ht="15.75" customHeight="1" x14ac:dyDescent="0.3">
      <c r="A184" s="41" t="s">
        <v>1149</v>
      </c>
      <c r="B184" s="41" t="s">
        <v>1150</v>
      </c>
      <c r="C184" s="41" t="s">
        <v>74</v>
      </c>
      <c r="D184" s="41" t="s">
        <v>580</v>
      </c>
      <c r="E184" s="41" t="s">
        <v>1151</v>
      </c>
      <c r="F184" s="41" t="s">
        <v>919</v>
      </c>
      <c r="G184" s="41" t="s">
        <v>250</v>
      </c>
      <c r="H184" s="41" t="s">
        <v>131</v>
      </c>
      <c r="I184" s="41" t="s">
        <v>80</v>
      </c>
      <c r="J184" s="41" t="s">
        <v>81</v>
      </c>
      <c r="K184" s="42">
        <v>21</v>
      </c>
      <c r="L184" s="41" t="s">
        <v>1152</v>
      </c>
      <c r="M184" s="41" t="s">
        <v>1153</v>
      </c>
      <c r="N184" s="41" t="s">
        <v>96</v>
      </c>
      <c r="O184" s="41" t="s">
        <v>85</v>
      </c>
      <c r="P184" s="41" t="s">
        <v>178</v>
      </c>
      <c r="Q184" s="31">
        <f t="shared" ca="1" si="0"/>
        <v>1.1000000000000001</v>
      </c>
      <c r="R184" s="31">
        <f t="shared" ca="1" si="7"/>
        <v>1.375</v>
      </c>
      <c r="S184" s="31">
        <f t="shared" ca="1" si="8"/>
        <v>1.375</v>
      </c>
      <c r="T184" s="31">
        <f t="shared" ca="1" si="9"/>
        <v>1.375</v>
      </c>
      <c r="U184" s="31">
        <f>RANK(W184,W1:W1001,0)</f>
        <v>181</v>
      </c>
      <c r="V184" s="31">
        <v>181</v>
      </c>
      <c r="W184" s="31">
        <v>1.1581250000000001</v>
      </c>
    </row>
    <row r="185" spans="1:23" ht="15.75" customHeight="1" x14ac:dyDescent="0.3">
      <c r="A185" s="41" t="s">
        <v>1154</v>
      </c>
      <c r="B185" s="41" t="s">
        <v>1155</v>
      </c>
      <c r="C185" s="41" t="s">
        <v>74</v>
      </c>
      <c r="D185" s="41" t="s">
        <v>119</v>
      </c>
      <c r="E185" s="41" t="s">
        <v>1156</v>
      </c>
      <c r="F185" s="41" t="s">
        <v>1157</v>
      </c>
      <c r="G185" s="41" t="s">
        <v>78</v>
      </c>
      <c r="H185" s="41" t="s">
        <v>79</v>
      </c>
      <c r="I185" s="41" t="s">
        <v>80</v>
      </c>
      <c r="J185" s="41" t="s">
        <v>81</v>
      </c>
      <c r="K185" s="42">
        <v>13</v>
      </c>
      <c r="L185" s="41" t="s">
        <v>1158</v>
      </c>
      <c r="M185" s="41" t="s">
        <v>1159</v>
      </c>
      <c r="N185" s="41" t="s">
        <v>96</v>
      </c>
      <c r="O185" s="41" t="s">
        <v>85</v>
      </c>
      <c r="P185" s="41" t="s">
        <v>134</v>
      </c>
      <c r="Q185" s="31">
        <f t="shared" ca="1" si="0"/>
        <v>0.84</v>
      </c>
      <c r="R185" s="31">
        <f t="shared" ca="1" si="7"/>
        <v>1.05</v>
      </c>
      <c r="S185" s="31">
        <f t="shared" ca="1" si="8"/>
        <v>1.05</v>
      </c>
      <c r="T185" s="31">
        <f t="shared" ca="1" si="9"/>
        <v>0.89249999999999996</v>
      </c>
      <c r="U185" s="31">
        <f>RANK(W185,W1:W1001,0)</f>
        <v>181</v>
      </c>
      <c r="V185" s="31">
        <v>181</v>
      </c>
      <c r="W185" s="31">
        <v>1.1581250000000001</v>
      </c>
    </row>
    <row r="186" spans="1:23" ht="15.75" customHeight="1" x14ac:dyDescent="0.3">
      <c r="A186" s="41" t="s">
        <v>1160</v>
      </c>
      <c r="B186" s="41" t="s">
        <v>1161</v>
      </c>
      <c r="C186" s="41" t="s">
        <v>100</v>
      </c>
      <c r="D186" s="41" t="s">
        <v>1162</v>
      </c>
      <c r="E186" s="41" t="s">
        <v>1163</v>
      </c>
      <c r="F186" s="41" t="s">
        <v>1164</v>
      </c>
      <c r="G186" s="41" t="s">
        <v>92</v>
      </c>
      <c r="H186" s="41" t="s">
        <v>79</v>
      </c>
      <c r="I186" s="41" t="s">
        <v>80</v>
      </c>
      <c r="J186" s="41" t="s">
        <v>93</v>
      </c>
      <c r="K186" s="42">
        <v>5</v>
      </c>
      <c r="L186" s="41" t="s">
        <v>1165</v>
      </c>
      <c r="M186" s="41" t="s">
        <v>1166</v>
      </c>
      <c r="N186" s="41" t="s">
        <v>107</v>
      </c>
      <c r="O186" s="41" t="s">
        <v>85</v>
      </c>
      <c r="P186" s="41" t="s">
        <v>124</v>
      </c>
      <c r="Q186" s="31">
        <f t="shared" ca="1" si="0"/>
        <v>0.76</v>
      </c>
      <c r="R186" s="31">
        <f t="shared" ca="1" si="7"/>
        <v>0.76</v>
      </c>
      <c r="S186" s="31">
        <f t="shared" ca="1" si="8"/>
        <v>0.95</v>
      </c>
      <c r="T186" s="31">
        <f t="shared" ca="1" si="9"/>
        <v>0.8075</v>
      </c>
      <c r="U186" s="31">
        <f>RANK(W186,W1:W1001,0)</f>
        <v>181</v>
      </c>
      <c r="V186" s="31">
        <v>181</v>
      </c>
      <c r="W186" s="31">
        <v>1.1581250000000001</v>
      </c>
    </row>
    <row r="187" spans="1:23" ht="15.75" customHeight="1" x14ac:dyDescent="0.3">
      <c r="A187" s="41" t="s">
        <v>1167</v>
      </c>
      <c r="B187" s="41" t="s">
        <v>1168</v>
      </c>
      <c r="C187" s="41" t="s">
        <v>74</v>
      </c>
      <c r="D187" s="41" t="s">
        <v>222</v>
      </c>
      <c r="E187" s="41" t="s">
        <v>1169</v>
      </c>
      <c r="F187" s="41" t="s">
        <v>431</v>
      </c>
      <c r="G187" s="41" t="s">
        <v>191</v>
      </c>
      <c r="H187" s="41" t="s">
        <v>131</v>
      </c>
      <c r="I187" s="41" t="s">
        <v>80</v>
      </c>
      <c r="J187" s="41" t="s">
        <v>81</v>
      </c>
      <c r="K187" s="42">
        <v>3</v>
      </c>
      <c r="L187" s="41" t="s">
        <v>1170</v>
      </c>
      <c r="M187" s="41" t="s">
        <v>1171</v>
      </c>
      <c r="N187" s="41" t="s">
        <v>107</v>
      </c>
      <c r="O187" s="41" t="s">
        <v>85</v>
      </c>
      <c r="P187" s="41" t="s">
        <v>101</v>
      </c>
      <c r="Q187" s="31">
        <f t="shared" ca="1" si="0"/>
        <v>0.44</v>
      </c>
      <c r="R187" s="31">
        <f t="shared" ca="1" si="7"/>
        <v>0.55000000000000004</v>
      </c>
      <c r="S187" s="31">
        <f t="shared" ca="1" si="8"/>
        <v>0.6875</v>
      </c>
      <c r="T187" s="31">
        <f t="shared" ca="1" si="9"/>
        <v>0.6875</v>
      </c>
      <c r="U187" s="31">
        <f>RANK(W187,W1:W1001,0)</f>
        <v>181</v>
      </c>
      <c r="V187" s="31">
        <v>181</v>
      </c>
      <c r="W187" s="31">
        <v>1.1581250000000001</v>
      </c>
    </row>
    <row r="188" spans="1:23" ht="15.75" customHeight="1" x14ac:dyDescent="0.3">
      <c r="A188" s="41" t="s">
        <v>1172</v>
      </c>
      <c r="B188" s="41" t="s">
        <v>1173</v>
      </c>
      <c r="C188" s="41" t="s">
        <v>100</v>
      </c>
      <c r="D188" s="41" t="s">
        <v>247</v>
      </c>
      <c r="E188" s="41" t="s">
        <v>1174</v>
      </c>
      <c r="F188" s="41" t="s">
        <v>952</v>
      </c>
      <c r="G188" s="41" t="s">
        <v>103</v>
      </c>
      <c r="H188" s="41" t="s">
        <v>131</v>
      </c>
      <c r="I188" s="41" t="s">
        <v>80</v>
      </c>
      <c r="J188" s="41" t="s">
        <v>93</v>
      </c>
      <c r="K188" s="42">
        <v>17</v>
      </c>
      <c r="L188" s="41" t="s">
        <v>1175</v>
      </c>
      <c r="M188" s="41" t="s">
        <v>1176</v>
      </c>
      <c r="N188" s="41" t="s">
        <v>96</v>
      </c>
      <c r="O188" s="41" t="s">
        <v>85</v>
      </c>
      <c r="P188" s="41" t="s">
        <v>101</v>
      </c>
      <c r="Q188" s="31">
        <f t="shared" ca="1" si="0"/>
        <v>0.7</v>
      </c>
      <c r="R188" s="31">
        <f t="shared" ca="1" si="7"/>
        <v>0.7</v>
      </c>
      <c r="S188" s="31">
        <f t="shared" ca="1" si="8"/>
        <v>0.875</v>
      </c>
      <c r="T188" s="31">
        <f t="shared" ca="1" si="9"/>
        <v>0.875</v>
      </c>
      <c r="U188" s="31">
        <f>RANK(W188,W1:W1001,0)</f>
        <v>181</v>
      </c>
      <c r="V188" s="31">
        <v>181</v>
      </c>
      <c r="W188" s="31">
        <v>1.1581250000000001</v>
      </c>
    </row>
    <row r="189" spans="1:23" ht="15.75" customHeight="1" x14ac:dyDescent="0.3">
      <c r="A189" s="41" t="s">
        <v>1177</v>
      </c>
      <c r="B189" s="41" t="s">
        <v>1178</v>
      </c>
      <c r="C189" s="41" t="s">
        <v>100</v>
      </c>
      <c r="D189" s="41" t="s">
        <v>1179</v>
      </c>
      <c r="E189" s="43">
        <v>26793</v>
      </c>
      <c r="F189" s="41" t="s">
        <v>443</v>
      </c>
      <c r="G189" s="41" t="s">
        <v>250</v>
      </c>
      <c r="H189" s="41" t="s">
        <v>79</v>
      </c>
      <c r="I189" s="41" t="s">
        <v>80</v>
      </c>
      <c r="J189" s="41" t="s">
        <v>81</v>
      </c>
      <c r="K189" s="42">
        <v>17</v>
      </c>
      <c r="L189" s="41" t="s">
        <v>1180</v>
      </c>
      <c r="M189" s="41" t="s">
        <v>1181</v>
      </c>
      <c r="N189" s="41" t="s">
        <v>96</v>
      </c>
      <c r="O189" s="41" t="s">
        <v>85</v>
      </c>
      <c r="P189" s="41" t="s">
        <v>178</v>
      </c>
      <c r="Q189" s="31">
        <f t="shared" ca="1" si="0"/>
        <v>0.41</v>
      </c>
      <c r="R189" s="31">
        <f t="shared" ca="1" si="7"/>
        <v>0.51249999999999996</v>
      </c>
      <c r="S189" s="31">
        <f t="shared" ca="1" si="8"/>
        <v>0.51249999999999996</v>
      </c>
      <c r="T189" s="31">
        <f t="shared" ca="1" si="9"/>
        <v>0.43562499999999993</v>
      </c>
      <c r="U189" s="31">
        <f>RANK(W189,W1:W1001,0)</f>
        <v>188</v>
      </c>
      <c r="V189" s="31">
        <v>188</v>
      </c>
      <c r="W189" s="31">
        <v>1.15625</v>
      </c>
    </row>
    <row r="190" spans="1:23" ht="15.75" customHeight="1" x14ac:dyDescent="0.3">
      <c r="A190" s="41" t="s">
        <v>1182</v>
      </c>
      <c r="B190" s="41" t="s">
        <v>1183</v>
      </c>
      <c r="C190" s="41" t="s">
        <v>100</v>
      </c>
      <c r="D190" s="41" t="s">
        <v>134</v>
      </c>
      <c r="E190" s="41" t="s">
        <v>1184</v>
      </c>
      <c r="F190" s="41" t="s">
        <v>1185</v>
      </c>
      <c r="G190" s="41" t="s">
        <v>92</v>
      </c>
      <c r="H190" s="41" t="s">
        <v>131</v>
      </c>
      <c r="I190" s="41" t="s">
        <v>80</v>
      </c>
      <c r="J190" s="41" t="s">
        <v>93</v>
      </c>
      <c r="K190" s="42">
        <v>9</v>
      </c>
      <c r="L190" s="41" t="s">
        <v>1186</v>
      </c>
      <c r="M190" s="41" t="s">
        <v>1187</v>
      </c>
      <c r="N190" s="41" t="s">
        <v>84</v>
      </c>
      <c r="O190" s="41" t="s">
        <v>85</v>
      </c>
      <c r="P190" s="41" t="s">
        <v>101</v>
      </c>
      <c r="Q190" s="31">
        <f t="shared" ca="1" si="0"/>
        <v>0.85</v>
      </c>
      <c r="R190" s="31">
        <f t="shared" ca="1" si="7"/>
        <v>0.85</v>
      </c>
      <c r="S190" s="31">
        <f t="shared" ca="1" si="8"/>
        <v>1.0625</v>
      </c>
      <c r="T190" s="31">
        <f t="shared" ca="1" si="9"/>
        <v>1.0625</v>
      </c>
      <c r="U190" s="31">
        <f>RANK(W190,W1:W1001,0)</f>
        <v>188</v>
      </c>
      <c r="V190" s="31">
        <v>188</v>
      </c>
      <c r="W190" s="31">
        <v>1.15625</v>
      </c>
    </row>
    <row r="191" spans="1:23" ht="15.75" customHeight="1" x14ac:dyDescent="0.3">
      <c r="A191" s="41" t="s">
        <v>1188</v>
      </c>
      <c r="B191" s="41" t="s">
        <v>1189</v>
      </c>
      <c r="C191" s="41" t="s">
        <v>74</v>
      </c>
      <c r="D191" s="41" t="s">
        <v>144</v>
      </c>
      <c r="E191" s="41" t="s">
        <v>1190</v>
      </c>
      <c r="F191" s="41" t="s">
        <v>463</v>
      </c>
      <c r="G191" s="41" t="s">
        <v>161</v>
      </c>
      <c r="H191" s="41" t="s">
        <v>104</v>
      </c>
      <c r="I191" s="41" t="s">
        <v>80</v>
      </c>
      <c r="J191" s="41" t="s">
        <v>93</v>
      </c>
      <c r="K191" s="42">
        <v>10</v>
      </c>
      <c r="L191" s="41" t="s">
        <v>1191</v>
      </c>
      <c r="M191" s="41" t="s">
        <v>1181</v>
      </c>
      <c r="N191" s="41" t="s">
        <v>96</v>
      </c>
      <c r="O191" s="41" t="s">
        <v>85</v>
      </c>
      <c r="P191" s="41" t="s">
        <v>124</v>
      </c>
      <c r="Q191" s="31">
        <f t="shared" ca="1" si="0"/>
        <v>0.83</v>
      </c>
      <c r="R191" s="31">
        <f t="shared" ca="1" si="7"/>
        <v>0.83</v>
      </c>
      <c r="S191" s="31">
        <f t="shared" ca="1" si="8"/>
        <v>1.0374999999999999</v>
      </c>
      <c r="T191" s="31">
        <f t="shared" ca="1" si="9"/>
        <v>1.0374999999999999</v>
      </c>
      <c r="U191" s="31">
        <f>RANK(W191,W1:W1001,0)</f>
        <v>190</v>
      </c>
      <c r="V191" s="31">
        <v>190</v>
      </c>
      <c r="W191" s="31">
        <v>1.15546875</v>
      </c>
    </row>
    <row r="192" spans="1:23" ht="15.75" customHeight="1" x14ac:dyDescent="0.3">
      <c r="A192" s="41" t="s">
        <v>1192</v>
      </c>
      <c r="B192" s="41" t="s">
        <v>1193</v>
      </c>
      <c r="C192" s="41" t="s">
        <v>100</v>
      </c>
      <c r="D192" s="41" t="s">
        <v>196</v>
      </c>
      <c r="E192" s="41" t="s">
        <v>1194</v>
      </c>
      <c r="F192" s="41" t="s">
        <v>643</v>
      </c>
      <c r="G192" s="41" t="s">
        <v>92</v>
      </c>
      <c r="H192" s="41" t="s">
        <v>104</v>
      </c>
      <c r="I192" s="41" t="s">
        <v>80</v>
      </c>
      <c r="J192" s="41" t="s">
        <v>93</v>
      </c>
      <c r="K192" s="42">
        <v>8</v>
      </c>
      <c r="L192" s="41" t="s">
        <v>1195</v>
      </c>
      <c r="M192" s="41" t="s">
        <v>1196</v>
      </c>
      <c r="N192" s="41" t="s">
        <v>96</v>
      </c>
      <c r="O192" s="41" t="s">
        <v>85</v>
      </c>
      <c r="P192" s="41" t="s">
        <v>97</v>
      </c>
      <c r="Q192" s="31">
        <f t="shared" ca="1" si="0"/>
        <v>0.81</v>
      </c>
      <c r="R192" s="31">
        <f t="shared" ca="1" si="7"/>
        <v>0.81</v>
      </c>
      <c r="S192" s="31">
        <f t="shared" ca="1" si="8"/>
        <v>1.0125000000000002</v>
      </c>
      <c r="T192" s="31">
        <f t="shared" ca="1" si="9"/>
        <v>1.0125000000000002</v>
      </c>
      <c r="U192" s="31">
        <f>RANK(W192,W1:W1001,0)</f>
        <v>191</v>
      </c>
      <c r="V192" s="31">
        <v>191</v>
      </c>
      <c r="W192" s="31">
        <v>1.1499999999999999</v>
      </c>
    </row>
    <row r="193" spans="1:23" ht="15.75" customHeight="1" x14ac:dyDescent="0.3">
      <c r="A193" s="41" t="s">
        <v>1197</v>
      </c>
      <c r="B193" s="41" t="s">
        <v>1198</v>
      </c>
      <c r="C193" s="41" t="s">
        <v>74</v>
      </c>
      <c r="D193" s="41" t="s">
        <v>429</v>
      </c>
      <c r="E193" s="41" t="s">
        <v>1199</v>
      </c>
      <c r="F193" s="41" t="s">
        <v>198</v>
      </c>
      <c r="G193" s="41" t="s">
        <v>191</v>
      </c>
      <c r="H193" s="41" t="s">
        <v>79</v>
      </c>
      <c r="I193" s="41" t="s">
        <v>80</v>
      </c>
      <c r="J193" s="41" t="s">
        <v>81</v>
      </c>
      <c r="K193" s="42">
        <v>7</v>
      </c>
      <c r="L193" s="41" t="s">
        <v>1200</v>
      </c>
      <c r="M193" s="41" t="s">
        <v>1201</v>
      </c>
      <c r="N193" s="41" t="s">
        <v>96</v>
      </c>
      <c r="O193" s="41" t="s">
        <v>85</v>
      </c>
      <c r="P193" s="41" t="s">
        <v>178</v>
      </c>
      <c r="Q193" s="31">
        <f t="shared" ca="1" si="0"/>
        <v>0.74</v>
      </c>
      <c r="R193" s="31">
        <f t="shared" ca="1" si="7"/>
        <v>0.92500000000000004</v>
      </c>
      <c r="S193" s="31">
        <f t="shared" ca="1" si="8"/>
        <v>0.92500000000000004</v>
      </c>
      <c r="T193" s="31">
        <f t="shared" ca="1" si="9"/>
        <v>0.78625</v>
      </c>
      <c r="U193" s="31">
        <f>RANK(W193,W1:W1001,0)</f>
        <v>191</v>
      </c>
      <c r="V193" s="31">
        <v>191</v>
      </c>
      <c r="W193" s="31">
        <v>1.1499999999999999</v>
      </c>
    </row>
    <row r="194" spans="1:23" ht="15.75" customHeight="1" x14ac:dyDescent="0.3">
      <c r="A194" s="41" t="s">
        <v>1202</v>
      </c>
      <c r="B194" s="41" t="s">
        <v>1203</v>
      </c>
      <c r="C194" s="41" t="s">
        <v>100</v>
      </c>
      <c r="D194" s="41" t="s">
        <v>1021</v>
      </c>
      <c r="E194" s="41" t="s">
        <v>1204</v>
      </c>
      <c r="F194" s="41" t="s">
        <v>182</v>
      </c>
      <c r="G194" s="41" t="s">
        <v>183</v>
      </c>
      <c r="H194" s="41" t="s">
        <v>131</v>
      </c>
      <c r="I194" s="41" t="s">
        <v>80</v>
      </c>
      <c r="J194" s="41" t="s">
        <v>93</v>
      </c>
      <c r="K194" s="42">
        <v>10</v>
      </c>
      <c r="L194" s="41" t="s">
        <v>1205</v>
      </c>
      <c r="M194" s="41" t="s">
        <v>1013</v>
      </c>
      <c r="N194" s="41" t="s">
        <v>96</v>
      </c>
      <c r="O194" s="41" t="s">
        <v>85</v>
      </c>
      <c r="P194" s="41" t="s">
        <v>178</v>
      </c>
      <c r="Q194" s="31">
        <f t="shared" ca="1" si="0"/>
        <v>0.85</v>
      </c>
      <c r="R194" s="31">
        <f t="shared" ref="R194:R257" ca="1" si="10">Q194*(IF(J194="Yes",1.25,1))</f>
        <v>0.85</v>
      </c>
      <c r="S194" s="31">
        <f t="shared" ref="S194:S257" ca="1" si="11">R194*(IF(OR(VALUE(P194)&gt;8,VALUE(D194)&gt;80),1.25,1))</f>
        <v>0.85</v>
      </c>
      <c r="T194" s="31">
        <f t="shared" ref="T194:T257" ca="1" si="12">S194*(IF(H194="Mass Customer",0.85,1))</f>
        <v>0.85</v>
      </c>
      <c r="U194" s="31">
        <f>RANK(W194,W1:W1001,0)</f>
        <v>191</v>
      </c>
      <c r="V194" s="31">
        <v>191</v>
      </c>
      <c r="W194" s="31">
        <v>1.1499999999999999</v>
      </c>
    </row>
    <row r="195" spans="1:23" ht="15.75" customHeight="1" x14ac:dyDescent="0.3">
      <c r="A195" s="41" t="s">
        <v>1206</v>
      </c>
      <c r="B195" s="41" t="s">
        <v>1207</v>
      </c>
      <c r="C195" s="41" t="s">
        <v>100</v>
      </c>
      <c r="D195" s="41" t="s">
        <v>478</v>
      </c>
      <c r="E195" s="41" t="s">
        <v>1208</v>
      </c>
      <c r="F195" s="41" t="s">
        <v>545</v>
      </c>
      <c r="G195" s="41" t="s">
        <v>415</v>
      </c>
      <c r="H195" s="41" t="s">
        <v>79</v>
      </c>
      <c r="I195" s="41" t="s">
        <v>80</v>
      </c>
      <c r="J195" s="41" t="s">
        <v>93</v>
      </c>
      <c r="K195" s="42">
        <v>7</v>
      </c>
      <c r="L195" s="41" t="s">
        <v>1209</v>
      </c>
      <c r="M195" s="41" t="s">
        <v>451</v>
      </c>
      <c r="N195" s="41" t="s">
        <v>96</v>
      </c>
      <c r="O195" s="41" t="s">
        <v>85</v>
      </c>
      <c r="P195" s="41" t="s">
        <v>101</v>
      </c>
      <c r="Q195" s="31">
        <f t="shared" ca="1" si="0"/>
        <v>0.88</v>
      </c>
      <c r="R195" s="31">
        <f t="shared" ca="1" si="10"/>
        <v>0.88</v>
      </c>
      <c r="S195" s="31">
        <f t="shared" ca="1" si="11"/>
        <v>1.1000000000000001</v>
      </c>
      <c r="T195" s="31">
        <f t="shared" ca="1" si="12"/>
        <v>0.93500000000000005</v>
      </c>
      <c r="U195" s="31">
        <f>RANK(W195,W1:W1001,0)</f>
        <v>191</v>
      </c>
      <c r="V195" s="31">
        <v>191</v>
      </c>
      <c r="W195" s="31">
        <v>1.1499999999999999</v>
      </c>
    </row>
    <row r="196" spans="1:23" ht="15.75" customHeight="1" x14ac:dyDescent="0.3">
      <c r="A196" s="41" t="s">
        <v>1210</v>
      </c>
      <c r="B196" s="41" t="s">
        <v>1211</v>
      </c>
      <c r="C196" s="41" t="s">
        <v>100</v>
      </c>
      <c r="D196" s="41" t="s">
        <v>247</v>
      </c>
      <c r="E196" s="41" t="s">
        <v>1212</v>
      </c>
      <c r="F196" s="41" t="s">
        <v>539</v>
      </c>
      <c r="G196" s="41" t="s">
        <v>191</v>
      </c>
      <c r="H196" s="41" t="s">
        <v>79</v>
      </c>
      <c r="I196" s="41" t="s">
        <v>80</v>
      </c>
      <c r="J196" s="41" t="s">
        <v>81</v>
      </c>
      <c r="K196" s="42">
        <v>11</v>
      </c>
      <c r="L196" s="41" t="s">
        <v>1213</v>
      </c>
      <c r="M196" s="41" t="s">
        <v>1214</v>
      </c>
      <c r="N196" s="41" t="s">
        <v>107</v>
      </c>
      <c r="O196" s="41" t="s">
        <v>85</v>
      </c>
      <c r="P196" s="41" t="s">
        <v>390</v>
      </c>
      <c r="Q196" s="31">
        <f t="shared" ca="1" si="0"/>
        <v>0.59</v>
      </c>
      <c r="R196" s="31">
        <f t="shared" ca="1" si="10"/>
        <v>0.73749999999999993</v>
      </c>
      <c r="S196" s="31">
        <f t="shared" ca="1" si="11"/>
        <v>0.92187499999999989</v>
      </c>
      <c r="T196" s="31">
        <f t="shared" ca="1" si="12"/>
        <v>0.78359374999999987</v>
      </c>
      <c r="U196" s="31">
        <f>RANK(W196,W1:W1001,0)</f>
        <v>195</v>
      </c>
      <c r="V196" s="31">
        <v>195</v>
      </c>
      <c r="W196" s="31">
        <v>1.1475</v>
      </c>
    </row>
    <row r="197" spans="1:23" ht="15.75" customHeight="1" x14ac:dyDescent="0.3">
      <c r="A197" s="41" t="s">
        <v>1215</v>
      </c>
      <c r="B197" s="41" t="s">
        <v>1216</v>
      </c>
      <c r="C197" s="41" t="s">
        <v>74</v>
      </c>
      <c r="D197" s="41" t="s">
        <v>86</v>
      </c>
      <c r="E197" s="41" t="s">
        <v>1217</v>
      </c>
      <c r="F197" s="41" t="s">
        <v>1218</v>
      </c>
      <c r="G197" s="41" t="s">
        <v>92</v>
      </c>
      <c r="H197" s="41" t="s">
        <v>104</v>
      </c>
      <c r="I197" s="41" t="s">
        <v>80</v>
      </c>
      <c r="J197" s="41" t="s">
        <v>93</v>
      </c>
      <c r="K197" s="42">
        <v>16</v>
      </c>
      <c r="L197" s="41" t="s">
        <v>1219</v>
      </c>
      <c r="M197" s="41" t="s">
        <v>1220</v>
      </c>
      <c r="N197" s="41" t="s">
        <v>107</v>
      </c>
      <c r="O197" s="41" t="s">
        <v>85</v>
      </c>
      <c r="P197" s="41" t="s">
        <v>740</v>
      </c>
      <c r="Q197" s="31">
        <f t="shared" ca="1" si="0"/>
        <v>0.91</v>
      </c>
      <c r="R197" s="31">
        <f t="shared" ca="1" si="10"/>
        <v>0.91</v>
      </c>
      <c r="S197" s="31">
        <f t="shared" ca="1" si="11"/>
        <v>0.91</v>
      </c>
      <c r="T197" s="31">
        <f t="shared" ca="1" si="12"/>
        <v>0.91</v>
      </c>
      <c r="U197" s="31">
        <f>RANK(W197,W1:W1001,0)</f>
        <v>195</v>
      </c>
      <c r="V197" s="31">
        <v>195</v>
      </c>
      <c r="W197" s="31">
        <v>1.1475</v>
      </c>
    </row>
    <row r="198" spans="1:23" ht="15.75" customHeight="1" x14ac:dyDescent="0.3">
      <c r="A198" s="41" t="s">
        <v>194</v>
      </c>
      <c r="B198" s="41" t="s">
        <v>1221</v>
      </c>
      <c r="C198" s="41" t="s">
        <v>100</v>
      </c>
      <c r="D198" s="41" t="s">
        <v>180</v>
      </c>
      <c r="E198" s="41" t="s">
        <v>1222</v>
      </c>
      <c r="F198" s="41" t="s">
        <v>387</v>
      </c>
      <c r="G198" s="41" t="s">
        <v>250</v>
      </c>
      <c r="H198" s="41" t="s">
        <v>131</v>
      </c>
      <c r="I198" s="41" t="s">
        <v>80</v>
      </c>
      <c r="J198" s="41" t="s">
        <v>93</v>
      </c>
      <c r="K198" s="42">
        <v>7</v>
      </c>
      <c r="L198" s="41" t="s">
        <v>1223</v>
      </c>
      <c r="M198" s="41" t="s">
        <v>1224</v>
      </c>
      <c r="N198" s="41" t="s">
        <v>84</v>
      </c>
      <c r="O198" s="41" t="s">
        <v>85</v>
      </c>
      <c r="P198" s="41" t="s">
        <v>124</v>
      </c>
      <c r="Q198" s="31">
        <f t="shared" ca="1" si="0"/>
        <v>0.62</v>
      </c>
      <c r="R198" s="31">
        <f t="shared" ca="1" si="10"/>
        <v>0.62</v>
      </c>
      <c r="S198" s="31">
        <f t="shared" ca="1" si="11"/>
        <v>0.77500000000000002</v>
      </c>
      <c r="T198" s="31">
        <f t="shared" ca="1" si="12"/>
        <v>0.77500000000000002</v>
      </c>
      <c r="U198" s="31">
        <f>RANK(W198,W1:W1001,0)</f>
        <v>195</v>
      </c>
      <c r="V198" s="31">
        <v>195</v>
      </c>
      <c r="W198" s="31">
        <v>1.1475</v>
      </c>
    </row>
    <row r="199" spans="1:23" ht="15.75" customHeight="1" x14ac:dyDescent="0.3">
      <c r="A199" s="41" t="s">
        <v>1225</v>
      </c>
      <c r="B199" s="41" t="s">
        <v>1226</v>
      </c>
      <c r="C199" s="41" t="s">
        <v>100</v>
      </c>
      <c r="D199" s="41" t="s">
        <v>849</v>
      </c>
      <c r="E199" s="41" t="s">
        <v>1227</v>
      </c>
      <c r="F199" s="41" t="s">
        <v>798</v>
      </c>
      <c r="G199" s="41" t="s">
        <v>250</v>
      </c>
      <c r="H199" s="41" t="s">
        <v>131</v>
      </c>
      <c r="I199" s="41" t="s">
        <v>80</v>
      </c>
      <c r="J199" s="41" t="s">
        <v>93</v>
      </c>
      <c r="K199" s="42">
        <v>2</v>
      </c>
      <c r="L199" s="41" t="s">
        <v>1228</v>
      </c>
      <c r="M199" s="41" t="s">
        <v>1229</v>
      </c>
      <c r="N199" s="41" t="s">
        <v>96</v>
      </c>
      <c r="O199" s="41" t="s">
        <v>85</v>
      </c>
      <c r="P199" s="41" t="s">
        <v>124</v>
      </c>
      <c r="Q199" s="31">
        <f t="shared" ca="1" si="0"/>
        <v>0.79</v>
      </c>
      <c r="R199" s="31">
        <f t="shared" ca="1" si="10"/>
        <v>0.79</v>
      </c>
      <c r="S199" s="31">
        <f t="shared" ca="1" si="11"/>
        <v>0.98750000000000004</v>
      </c>
      <c r="T199" s="31">
        <f t="shared" ca="1" si="12"/>
        <v>0.98750000000000004</v>
      </c>
      <c r="U199" s="31">
        <f>RANK(W199,W1:W1001,0)</f>
        <v>195</v>
      </c>
      <c r="V199" s="31">
        <v>195</v>
      </c>
      <c r="W199" s="31">
        <v>1.1475</v>
      </c>
    </row>
    <row r="200" spans="1:23" ht="15.75" customHeight="1" x14ac:dyDescent="0.3">
      <c r="A200" s="41" t="s">
        <v>1230</v>
      </c>
      <c r="B200" s="41" t="s">
        <v>1231</v>
      </c>
      <c r="C200" s="41" t="s">
        <v>74</v>
      </c>
      <c r="D200" s="41" t="s">
        <v>241</v>
      </c>
      <c r="E200" s="41" t="s">
        <v>1232</v>
      </c>
      <c r="F200" s="41" t="s">
        <v>991</v>
      </c>
      <c r="G200" s="41" t="s">
        <v>250</v>
      </c>
      <c r="H200" s="41" t="s">
        <v>104</v>
      </c>
      <c r="I200" s="41" t="s">
        <v>80</v>
      </c>
      <c r="J200" s="41" t="s">
        <v>93</v>
      </c>
      <c r="K200" s="42">
        <v>3</v>
      </c>
      <c r="L200" s="41" t="s">
        <v>1233</v>
      </c>
      <c r="M200" s="41" t="s">
        <v>1234</v>
      </c>
      <c r="N200" s="41" t="s">
        <v>96</v>
      </c>
      <c r="O200" s="41" t="s">
        <v>85</v>
      </c>
      <c r="P200" s="41" t="s">
        <v>740</v>
      </c>
      <c r="Q200" s="31">
        <f t="shared" ca="1" si="0"/>
        <v>0.7</v>
      </c>
      <c r="R200" s="31">
        <f t="shared" ca="1" si="10"/>
        <v>0.7</v>
      </c>
      <c r="S200" s="31">
        <f t="shared" ca="1" si="11"/>
        <v>0.7</v>
      </c>
      <c r="T200" s="31">
        <f t="shared" ca="1" si="12"/>
        <v>0.7</v>
      </c>
      <c r="U200" s="31">
        <f>RANK(W200,W1:W1001,0)</f>
        <v>195</v>
      </c>
      <c r="V200" s="31">
        <v>195</v>
      </c>
      <c r="W200" s="31">
        <v>1.1475</v>
      </c>
    </row>
    <row r="201" spans="1:23" ht="15.75" customHeight="1" x14ac:dyDescent="0.3">
      <c r="A201" s="41" t="s">
        <v>1235</v>
      </c>
      <c r="B201" s="41" t="s">
        <v>1236</v>
      </c>
      <c r="C201" s="41" t="s">
        <v>100</v>
      </c>
      <c r="D201" s="41" t="s">
        <v>429</v>
      </c>
      <c r="E201" s="41" t="s">
        <v>1237</v>
      </c>
      <c r="F201" s="41" t="s">
        <v>874</v>
      </c>
      <c r="G201" s="41" t="s">
        <v>78</v>
      </c>
      <c r="H201" s="41" t="s">
        <v>131</v>
      </c>
      <c r="I201" s="41" t="s">
        <v>80</v>
      </c>
      <c r="J201" s="41" t="s">
        <v>81</v>
      </c>
      <c r="K201" s="42">
        <v>12</v>
      </c>
      <c r="L201" s="41" t="s">
        <v>1238</v>
      </c>
      <c r="M201" s="41" t="s">
        <v>775</v>
      </c>
      <c r="N201" s="41" t="s">
        <v>84</v>
      </c>
      <c r="O201" s="41" t="s">
        <v>85</v>
      </c>
      <c r="P201" s="41" t="s">
        <v>253</v>
      </c>
      <c r="Q201" s="31">
        <f t="shared" ca="1" si="0"/>
        <v>0.85</v>
      </c>
      <c r="R201" s="31">
        <f t="shared" ca="1" si="10"/>
        <v>1.0625</v>
      </c>
      <c r="S201" s="31">
        <f t="shared" ca="1" si="11"/>
        <v>1.0625</v>
      </c>
      <c r="T201" s="31">
        <f t="shared" ca="1" si="12"/>
        <v>1.0625</v>
      </c>
      <c r="U201" s="31">
        <f>RANK(W201,W1:W1001,0)</f>
        <v>195</v>
      </c>
      <c r="V201" s="31">
        <v>195</v>
      </c>
      <c r="W201" s="31">
        <v>1.1475</v>
      </c>
    </row>
    <row r="202" spans="1:23" ht="15.75" customHeight="1" x14ac:dyDescent="0.3">
      <c r="A202" s="41" t="s">
        <v>1239</v>
      </c>
      <c r="B202" s="41" t="s">
        <v>1240</v>
      </c>
      <c r="C202" s="41" t="s">
        <v>74</v>
      </c>
      <c r="D202" s="41" t="s">
        <v>305</v>
      </c>
      <c r="E202" s="41" t="s">
        <v>1241</v>
      </c>
      <c r="F202" s="44"/>
      <c r="G202" s="41" t="s">
        <v>250</v>
      </c>
      <c r="H202" s="41" t="s">
        <v>79</v>
      </c>
      <c r="I202" s="41" t="s">
        <v>80</v>
      </c>
      <c r="J202" s="41" t="s">
        <v>81</v>
      </c>
      <c r="K202" s="42">
        <v>13</v>
      </c>
      <c r="L202" s="41" t="s">
        <v>1242</v>
      </c>
      <c r="M202" s="41" t="s">
        <v>976</v>
      </c>
      <c r="N202" s="41" t="s">
        <v>107</v>
      </c>
      <c r="O202" s="41" t="s">
        <v>85</v>
      </c>
      <c r="P202" s="41" t="s">
        <v>134</v>
      </c>
      <c r="Q202" s="31">
        <f t="shared" ca="1" si="0"/>
        <v>0.51</v>
      </c>
      <c r="R202" s="31">
        <f t="shared" ca="1" si="10"/>
        <v>0.63749999999999996</v>
      </c>
      <c r="S202" s="31">
        <f t="shared" ca="1" si="11"/>
        <v>0.63749999999999996</v>
      </c>
      <c r="T202" s="31">
        <f t="shared" ca="1" si="12"/>
        <v>0.541875</v>
      </c>
      <c r="U202" s="31">
        <f>RANK(W202,W1:W1001,0)</f>
        <v>201</v>
      </c>
      <c r="V202" s="31">
        <v>201</v>
      </c>
      <c r="W202" s="31">
        <v>1.1421874999999999</v>
      </c>
    </row>
    <row r="203" spans="1:23" ht="15.75" customHeight="1" x14ac:dyDescent="0.3">
      <c r="A203" s="41" t="s">
        <v>1243</v>
      </c>
      <c r="B203" s="41" t="s">
        <v>1244</v>
      </c>
      <c r="C203" s="41" t="s">
        <v>100</v>
      </c>
      <c r="D203" s="41" t="s">
        <v>286</v>
      </c>
      <c r="E203" s="41" t="s">
        <v>1245</v>
      </c>
      <c r="F203" s="44"/>
      <c r="G203" s="41" t="s">
        <v>191</v>
      </c>
      <c r="H203" s="41" t="s">
        <v>79</v>
      </c>
      <c r="I203" s="41" t="s">
        <v>80</v>
      </c>
      <c r="J203" s="41" t="s">
        <v>93</v>
      </c>
      <c r="K203" s="42">
        <v>15</v>
      </c>
      <c r="L203" s="41" t="s">
        <v>1246</v>
      </c>
      <c r="M203" s="41" t="s">
        <v>1201</v>
      </c>
      <c r="N203" s="41" t="s">
        <v>96</v>
      </c>
      <c r="O203" s="41" t="s">
        <v>85</v>
      </c>
      <c r="P203" s="41" t="s">
        <v>178</v>
      </c>
      <c r="Q203" s="31">
        <f t="shared" ca="1" si="0"/>
        <v>0.95</v>
      </c>
      <c r="R203" s="31">
        <f t="shared" ca="1" si="10"/>
        <v>0.95</v>
      </c>
      <c r="S203" s="31">
        <f t="shared" ca="1" si="11"/>
        <v>1.1875</v>
      </c>
      <c r="T203" s="31">
        <f t="shared" ca="1" si="12"/>
        <v>1.0093749999999999</v>
      </c>
      <c r="U203" s="31">
        <f>RANK(W203,W1:W1001,0)</f>
        <v>202</v>
      </c>
      <c r="V203" s="31">
        <v>202</v>
      </c>
      <c r="W203" s="31">
        <v>1.140625</v>
      </c>
    </row>
    <row r="204" spans="1:23" ht="15.75" customHeight="1" x14ac:dyDescent="0.3">
      <c r="A204" s="41" t="s">
        <v>1247</v>
      </c>
      <c r="B204" s="44"/>
      <c r="C204" s="41" t="s">
        <v>74</v>
      </c>
      <c r="D204" s="41" t="s">
        <v>478</v>
      </c>
      <c r="E204" s="41" t="s">
        <v>1248</v>
      </c>
      <c r="F204" s="41" t="s">
        <v>77</v>
      </c>
      <c r="G204" s="41" t="s">
        <v>78</v>
      </c>
      <c r="H204" s="41" t="s">
        <v>104</v>
      </c>
      <c r="I204" s="41" t="s">
        <v>80</v>
      </c>
      <c r="J204" s="41" t="s">
        <v>81</v>
      </c>
      <c r="K204" s="42">
        <v>21</v>
      </c>
      <c r="L204" s="41" t="s">
        <v>1249</v>
      </c>
      <c r="M204" s="41" t="s">
        <v>1250</v>
      </c>
      <c r="N204" s="41" t="s">
        <v>96</v>
      </c>
      <c r="O204" s="41" t="s">
        <v>85</v>
      </c>
      <c r="P204" s="41" t="s">
        <v>124</v>
      </c>
      <c r="Q204" s="31">
        <f t="shared" ca="1" si="0"/>
        <v>0.64</v>
      </c>
      <c r="R204" s="31">
        <f t="shared" ca="1" si="10"/>
        <v>0.8</v>
      </c>
      <c r="S204" s="31">
        <f t="shared" ca="1" si="11"/>
        <v>1</v>
      </c>
      <c r="T204" s="31">
        <f t="shared" ca="1" si="12"/>
        <v>1</v>
      </c>
      <c r="U204" s="31">
        <f>RANK(W204,W1:W1001,0)</f>
        <v>202</v>
      </c>
      <c r="V204" s="31">
        <v>202</v>
      </c>
      <c r="W204" s="31">
        <v>1.140625</v>
      </c>
    </row>
    <row r="205" spans="1:23" ht="15.75" customHeight="1" x14ac:dyDescent="0.3">
      <c r="A205" s="41" t="s">
        <v>1251</v>
      </c>
      <c r="B205" s="41" t="s">
        <v>1252</v>
      </c>
      <c r="C205" s="41" t="s">
        <v>100</v>
      </c>
      <c r="D205" s="41" t="s">
        <v>241</v>
      </c>
      <c r="E205" s="41" t="s">
        <v>1253</v>
      </c>
      <c r="F205" s="41" t="s">
        <v>594</v>
      </c>
      <c r="G205" s="41" t="s">
        <v>147</v>
      </c>
      <c r="H205" s="41" t="s">
        <v>79</v>
      </c>
      <c r="I205" s="41" t="s">
        <v>80</v>
      </c>
      <c r="J205" s="41" t="s">
        <v>81</v>
      </c>
      <c r="K205" s="42">
        <v>7</v>
      </c>
      <c r="L205" s="41" t="s">
        <v>1254</v>
      </c>
      <c r="M205" s="41" t="s">
        <v>1255</v>
      </c>
      <c r="N205" s="41" t="s">
        <v>84</v>
      </c>
      <c r="O205" s="41" t="s">
        <v>85</v>
      </c>
      <c r="P205" s="41" t="s">
        <v>116</v>
      </c>
      <c r="Q205" s="31">
        <f t="shared" ca="1" si="0"/>
        <v>0.76</v>
      </c>
      <c r="R205" s="31">
        <f t="shared" ca="1" si="10"/>
        <v>0.95</v>
      </c>
      <c r="S205" s="31">
        <f t="shared" ca="1" si="11"/>
        <v>0.95</v>
      </c>
      <c r="T205" s="31">
        <f t="shared" ca="1" si="12"/>
        <v>0.8075</v>
      </c>
      <c r="U205" s="31">
        <f>RANK(W205,W1:W1001,0)</f>
        <v>202</v>
      </c>
      <c r="V205" s="31">
        <v>202</v>
      </c>
      <c r="W205" s="31">
        <v>1.140625</v>
      </c>
    </row>
    <row r="206" spans="1:23" ht="15.75" customHeight="1" x14ac:dyDescent="0.3">
      <c r="A206" s="41" t="s">
        <v>1256</v>
      </c>
      <c r="B206" s="41" t="s">
        <v>1257</v>
      </c>
      <c r="C206" s="41" t="s">
        <v>74</v>
      </c>
      <c r="D206" s="41" t="s">
        <v>228</v>
      </c>
      <c r="E206" s="41" t="s">
        <v>1258</v>
      </c>
      <c r="F206" s="41" t="s">
        <v>334</v>
      </c>
      <c r="G206" s="41" t="s">
        <v>250</v>
      </c>
      <c r="H206" s="41" t="s">
        <v>79</v>
      </c>
      <c r="I206" s="41" t="s">
        <v>80</v>
      </c>
      <c r="J206" s="41" t="s">
        <v>93</v>
      </c>
      <c r="K206" s="42">
        <v>2</v>
      </c>
      <c r="L206" s="41" t="s">
        <v>1259</v>
      </c>
      <c r="M206" s="41" t="s">
        <v>1260</v>
      </c>
      <c r="N206" s="41" t="s">
        <v>96</v>
      </c>
      <c r="O206" s="41" t="s">
        <v>85</v>
      </c>
      <c r="P206" s="41" t="s">
        <v>134</v>
      </c>
      <c r="Q206" s="31">
        <f t="shared" ca="1" si="0"/>
        <v>0.56000000000000005</v>
      </c>
      <c r="R206" s="31">
        <f t="shared" ca="1" si="10"/>
        <v>0.56000000000000005</v>
      </c>
      <c r="S206" s="31">
        <f t="shared" ca="1" si="11"/>
        <v>0.56000000000000005</v>
      </c>
      <c r="T206" s="31">
        <f t="shared" ca="1" si="12"/>
        <v>0.47600000000000003</v>
      </c>
      <c r="U206" s="31">
        <f>RANK(W206,W1:W1001,0)</f>
        <v>202</v>
      </c>
      <c r="V206" s="31">
        <v>202</v>
      </c>
      <c r="W206" s="31">
        <v>1.140625</v>
      </c>
    </row>
    <row r="207" spans="1:23" ht="15.75" customHeight="1" x14ac:dyDescent="0.3">
      <c r="A207" s="41" t="s">
        <v>1261</v>
      </c>
      <c r="B207" s="41" t="s">
        <v>1262</v>
      </c>
      <c r="C207" s="41" t="s">
        <v>100</v>
      </c>
      <c r="D207" s="41" t="s">
        <v>273</v>
      </c>
      <c r="E207" s="41" t="s">
        <v>1263</v>
      </c>
      <c r="F207" s="41" t="s">
        <v>1264</v>
      </c>
      <c r="G207" s="41" t="s">
        <v>250</v>
      </c>
      <c r="H207" s="41" t="s">
        <v>104</v>
      </c>
      <c r="I207" s="41" t="s">
        <v>80</v>
      </c>
      <c r="J207" s="41" t="s">
        <v>81</v>
      </c>
      <c r="K207" s="42">
        <v>12</v>
      </c>
      <c r="L207" s="41" t="s">
        <v>1265</v>
      </c>
      <c r="M207" s="41" t="s">
        <v>1013</v>
      </c>
      <c r="N207" s="41" t="s">
        <v>96</v>
      </c>
      <c r="O207" s="41" t="s">
        <v>85</v>
      </c>
      <c r="P207" s="41" t="s">
        <v>178</v>
      </c>
      <c r="Q207" s="31">
        <f t="shared" ca="1" si="0"/>
        <v>1.03</v>
      </c>
      <c r="R207" s="31">
        <f t="shared" ca="1" si="10"/>
        <v>1.2875000000000001</v>
      </c>
      <c r="S207" s="31">
        <f t="shared" ca="1" si="11"/>
        <v>1.2875000000000001</v>
      </c>
      <c r="T207" s="31">
        <f t="shared" ca="1" si="12"/>
        <v>1.2875000000000001</v>
      </c>
      <c r="U207" s="31">
        <f>RANK(W207,W1:W1001,0)</f>
        <v>206</v>
      </c>
      <c r="V207" s="31">
        <v>206</v>
      </c>
      <c r="W207" s="31">
        <v>1.1375</v>
      </c>
    </row>
    <row r="208" spans="1:23" ht="15.75" customHeight="1" x14ac:dyDescent="0.3">
      <c r="A208" s="41" t="s">
        <v>1266</v>
      </c>
      <c r="B208" s="41" t="s">
        <v>1267</v>
      </c>
      <c r="C208" s="41" t="s">
        <v>74</v>
      </c>
      <c r="D208" s="41" t="s">
        <v>483</v>
      </c>
      <c r="E208" s="41" t="s">
        <v>1268</v>
      </c>
      <c r="F208" s="41" t="s">
        <v>1269</v>
      </c>
      <c r="G208" s="41" t="s">
        <v>183</v>
      </c>
      <c r="H208" s="41" t="s">
        <v>104</v>
      </c>
      <c r="I208" s="41" t="s">
        <v>80</v>
      </c>
      <c r="J208" s="41" t="s">
        <v>93</v>
      </c>
      <c r="K208" s="42">
        <v>9</v>
      </c>
      <c r="L208" s="41" t="s">
        <v>1270</v>
      </c>
      <c r="M208" s="41" t="s">
        <v>1271</v>
      </c>
      <c r="N208" s="41" t="s">
        <v>84</v>
      </c>
      <c r="O208" s="41" t="s">
        <v>85</v>
      </c>
      <c r="P208" s="41" t="s">
        <v>134</v>
      </c>
      <c r="Q208" s="31">
        <f t="shared" ca="1" si="0"/>
        <v>0.68</v>
      </c>
      <c r="R208" s="31">
        <f t="shared" ca="1" si="10"/>
        <v>0.68</v>
      </c>
      <c r="S208" s="31">
        <f t="shared" ca="1" si="11"/>
        <v>0.68</v>
      </c>
      <c r="T208" s="31">
        <f t="shared" ca="1" si="12"/>
        <v>0.68</v>
      </c>
      <c r="U208" s="31">
        <f>RANK(W208,W1:W1001,0)</f>
        <v>206</v>
      </c>
      <c r="V208" s="31">
        <v>206</v>
      </c>
      <c r="W208" s="31">
        <v>1.1375</v>
      </c>
    </row>
    <row r="209" spans="1:23" ht="15.75" customHeight="1" x14ac:dyDescent="0.3">
      <c r="A209" s="41" t="s">
        <v>1272</v>
      </c>
      <c r="B209" s="41" t="s">
        <v>1273</v>
      </c>
      <c r="C209" s="41" t="s">
        <v>100</v>
      </c>
      <c r="D209" s="41" t="s">
        <v>305</v>
      </c>
      <c r="E209" s="41" t="s">
        <v>1274</v>
      </c>
      <c r="F209" s="44"/>
      <c r="G209" s="41" t="s">
        <v>250</v>
      </c>
      <c r="H209" s="41" t="s">
        <v>79</v>
      </c>
      <c r="I209" s="41" t="s">
        <v>80</v>
      </c>
      <c r="J209" s="41" t="s">
        <v>81</v>
      </c>
      <c r="K209" s="42">
        <v>11</v>
      </c>
      <c r="L209" s="41" t="s">
        <v>1275</v>
      </c>
      <c r="M209" s="41" t="s">
        <v>358</v>
      </c>
      <c r="N209" s="41" t="s">
        <v>96</v>
      </c>
      <c r="O209" s="41" t="s">
        <v>85</v>
      </c>
      <c r="P209" s="41" t="s">
        <v>134</v>
      </c>
      <c r="Q209" s="31">
        <f t="shared" ca="1" si="0"/>
        <v>0.79</v>
      </c>
      <c r="R209" s="31">
        <f t="shared" ca="1" si="10"/>
        <v>0.98750000000000004</v>
      </c>
      <c r="S209" s="31">
        <f t="shared" ca="1" si="11"/>
        <v>0.98750000000000004</v>
      </c>
      <c r="T209" s="31">
        <f t="shared" ca="1" si="12"/>
        <v>0.83937499999999998</v>
      </c>
      <c r="U209" s="31">
        <f>RANK(W209,W1:W1001,0)</f>
        <v>206</v>
      </c>
      <c r="V209" s="31">
        <v>206</v>
      </c>
      <c r="W209" s="31">
        <v>1.1375</v>
      </c>
    </row>
    <row r="210" spans="1:23" ht="15.75" customHeight="1" x14ac:dyDescent="0.3">
      <c r="A210" s="41" t="s">
        <v>1276</v>
      </c>
      <c r="B210" s="41" t="s">
        <v>1277</v>
      </c>
      <c r="C210" s="41" t="s">
        <v>100</v>
      </c>
      <c r="D210" s="41" t="s">
        <v>390</v>
      </c>
      <c r="E210" s="41" t="s">
        <v>1278</v>
      </c>
      <c r="F210" s="41" t="s">
        <v>431</v>
      </c>
      <c r="G210" s="41" t="s">
        <v>191</v>
      </c>
      <c r="H210" s="41" t="s">
        <v>131</v>
      </c>
      <c r="I210" s="41" t="s">
        <v>80</v>
      </c>
      <c r="J210" s="41" t="s">
        <v>93</v>
      </c>
      <c r="K210" s="42">
        <v>19</v>
      </c>
      <c r="L210" s="41" t="s">
        <v>1279</v>
      </c>
      <c r="M210" s="41" t="s">
        <v>1280</v>
      </c>
      <c r="N210" s="41" t="s">
        <v>96</v>
      </c>
      <c r="O210" s="41" t="s">
        <v>85</v>
      </c>
      <c r="P210" s="41" t="s">
        <v>124</v>
      </c>
      <c r="Q210" s="31">
        <f t="shared" ca="1" si="0"/>
        <v>0.49</v>
      </c>
      <c r="R210" s="31">
        <f t="shared" ca="1" si="10"/>
        <v>0.49</v>
      </c>
      <c r="S210" s="31">
        <f t="shared" ca="1" si="11"/>
        <v>0.61250000000000004</v>
      </c>
      <c r="T210" s="31">
        <f t="shared" ca="1" si="12"/>
        <v>0.61250000000000004</v>
      </c>
      <c r="U210" s="31">
        <f>RANK(W210,W1:W1001,0)</f>
        <v>206</v>
      </c>
      <c r="V210" s="31">
        <v>206</v>
      </c>
      <c r="W210" s="31">
        <v>1.1375</v>
      </c>
    </row>
    <row r="211" spans="1:23" ht="15.75" customHeight="1" x14ac:dyDescent="0.3">
      <c r="A211" s="41" t="s">
        <v>1281</v>
      </c>
      <c r="B211" s="41" t="s">
        <v>1282</v>
      </c>
      <c r="C211" s="41" t="s">
        <v>74</v>
      </c>
      <c r="D211" s="41" t="s">
        <v>930</v>
      </c>
      <c r="E211" s="41" t="s">
        <v>1283</v>
      </c>
      <c r="F211" s="41" t="s">
        <v>121</v>
      </c>
      <c r="G211" s="41" t="s">
        <v>103</v>
      </c>
      <c r="H211" s="41" t="s">
        <v>104</v>
      </c>
      <c r="I211" s="41" t="s">
        <v>80</v>
      </c>
      <c r="J211" s="41" t="s">
        <v>93</v>
      </c>
      <c r="K211" s="42">
        <v>4</v>
      </c>
      <c r="L211" s="41" t="s">
        <v>1284</v>
      </c>
      <c r="M211" s="41" t="s">
        <v>1285</v>
      </c>
      <c r="N211" s="41" t="s">
        <v>84</v>
      </c>
      <c r="O211" s="41" t="s">
        <v>85</v>
      </c>
      <c r="P211" s="41" t="s">
        <v>253</v>
      </c>
      <c r="Q211" s="31">
        <f t="shared" ca="1" si="0"/>
        <v>0.46</v>
      </c>
      <c r="R211" s="31">
        <f t="shared" ca="1" si="10"/>
        <v>0.46</v>
      </c>
      <c r="S211" s="31">
        <f t="shared" ca="1" si="11"/>
        <v>0.57500000000000007</v>
      </c>
      <c r="T211" s="31">
        <f t="shared" ca="1" si="12"/>
        <v>0.57500000000000007</v>
      </c>
      <c r="U211" s="31">
        <f>RANK(W211,W1:W1001,0)</f>
        <v>206</v>
      </c>
      <c r="V211" s="31">
        <v>206</v>
      </c>
      <c r="W211" s="31">
        <v>1.1375</v>
      </c>
    </row>
    <row r="212" spans="1:23" ht="15.75" customHeight="1" x14ac:dyDescent="0.3">
      <c r="A212" s="41" t="s">
        <v>1286</v>
      </c>
      <c r="B212" s="41" t="s">
        <v>1287</v>
      </c>
      <c r="C212" s="41" t="s">
        <v>74</v>
      </c>
      <c r="D212" s="41" t="s">
        <v>196</v>
      </c>
      <c r="E212" s="41" t="s">
        <v>1288</v>
      </c>
      <c r="F212" s="41" t="s">
        <v>102</v>
      </c>
      <c r="G212" s="41" t="s">
        <v>103</v>
      </c>
      <c r="H212" s="41" t="s">
        <v>79</v>
      </c>
      <c r="I212" s="41" t="s">
        <v>80</v>
      </c>
      <c r="J212" s="41" t="s">
        <v>93</v>
      </c>
      <c r="K212" s="42">
        <v>16</v>
      </c>
      <c r="L212" s="41" t="s">
        <v>1289</v>
      </c>
      <c r="M212" s="41" t="s">
        <v>185</v>
      </c>
      <c r="N212" s="41" t="s">
        <v>96</v>
      </c>
      <c r="O212" s="41" t="s">
        <v>85</v>
      </c>
      <c r="P212" s="41" t="s">
        <v>101</v>
      </c>
      <c r="Q212" s="31">
        <f t="shared" ca="1" si="0"/>
        <v>1.07</v>
      </c>
      <c r="R212" s="31">
        <f t="shared" ca="1" si="10"/>
        <v>1.07</v>
      </c>
      <c r="S212" s="31">
        <f t="shared" ca="1" si="11"/>
        <v>1.3375000000000001</v>
      </c>
      <c r="T212" s="31">
        <f t="shared" ca="1" si="12"/>
        <v>1.1368750000000001</v>
      </c>
      <c r="U212" s="31">
        <f>RANK(W212,W1:W1001,0)</f>
        <v>206</v>
      </c>
      <c r="V212" s="31">
        <v>206</v>
      </c>
      <c r="W212" s="31">
        <v>1.1375</v>
      </c>
    </row>
    <row r="213" spans="1:23" ht="15.75" customHeight="1" x14ac:dyDescent="0.3">
      <c r="A213" s="41" t="s">
        <v>1290</v>
      </c>
      <c r="B213" s="41" t="s">
        <v>1291</v>
      </c>
      <c r="C213" s="41" t="s">
        <v>74</v>
      </c>
      <c r="D213" s="41" t="s">
        <v>532</v>
      </c>
      <c r="E213" s="41" t="s">
        <v>1292</v>
      </c>
      <c r="F213" s="44"/>
      <c r="G213" s="41" t="s">
        <v>191</v>
      </c>
      <c r="H213" s="41" t="s">
        <v>131</v>
      </c>
      <c r="I213" s="41" t="s">
        <v>80</v>
      </c>
      <c r="J213" s="41" t="s">
        <v>81</v>
      </c>
      <c r="K213" s="42">
        <v>5</v>
      </c>
      <c r="L213" s="41" t="s">
        <v>1293</v>
      </c>
      <c r="M213" s="41" t="s">
        <v>511</v>
      </c>
      <c r="N213" s="41" t="s">
        <v>96</v>
      </c>
      <c r="O213" s="41" t="s">
        <v>85</v>
      </c>
      <c r="P213" s="41" t="s">
        <v>178</v>
      </c>
      <c r="Q213" s="31">
        <f t="shared" ca="1" si="0"/>
        <v>0.82</v>
      </c>
      <c r="R213" s="31">
        <f t="shared" ca="1" si="10"/>
        <v>1.0249999999999999</v>
      </c>
      <c r="S213" s="31">
        <f t="shared" ca="1" si="11"/>
        <v>1.28125</v>
      </c>
      <c r="T213" s="31">
        <f t="shared" ca="1" si="12"/>
        <v>1.28125</v>
      </c>
      <c r="U213" s="31">
        <f>RANK(W213,W1:W1001,0)</f>
        <v>212</v>
      </c>
      <c r="V213" s="31">
        <v>212</v>
      </c>
      <c r="W213" s="31">
        <v>1.1368750000000001</v>
      </c>
    </row>
    <row r="214" spans="1:23" ht="15.75" customHeight="1" x14ac:dyDescent="0.3">
      <c r="A214" s="41" t="s">
        <v>1294</v>
      </c>
      <c r="B214" s="41" t="s">
        <v>1295</v>
      </c>
      <c r="C214" s="41" t="s">
        <v>74</v>
      </c>
      <c r="D214" s="41" t="s">
        <v>390</v>
      </c>
      <c r="E214" s="41" t="s">
        <v>1296</v>
      </c>
      <c r="F214" s="41" t="s">
        <v>1297</v>
      </c>
      <c r="G214" s="41" t="s">
        <v>147</v>
      </c>
      <c r="H214" s="41" t="s">
        <v>79</v>
      </c>
      <c r="I214" s="41" t="s">
        <v>80</v>
      </c>
      <c r="J214" s="41" t="s">
        <v>93</v>
      </c>
      <c r="K214" s="42">
        <v>6</v>
      </c>
      <c r="L214" s="41" t="s">
        <v>1298</v>
      </c>
      <c r="M214" s="41" t="s">
        <v>1299</v>
      </c>
      <c r="N214" s="41" t="s">
        <v>107</v>
      </c>
      <c r="O214" s="41" t="s">
        <v>85</v>
      </c>
      <c r="P214" s="41" t="s">
        <v>86</v>
      </c>
      <c r="Q214" s="31">
        <f t="shared" ca="1" si="0"/>
        <v>0.91</v>
      </c>
      <c r="R214" s="31">
        <f t="shared" ca="1" si="10"/>
        <v>0.91</v>
      </c>
      <c r="S214" s="31">
        <f t="shared" ca="1" si="11"/>
        <v>0.91</v>
      </c>
      <c r="T214" s="31">
        <f t="shared" ca="1" si="12"/>
        <v>0.77349999999999997</v>
      </c>
      <c r="U214" s="31">
        <f>RANK(W214,W1:W1001,0)</f>
        <v>212</v>
      </c>
      <c r="V214" s="31">
        <v>212</v>
      </c>
      <c r="W214" s="31">
        <v>1.1368750000000001</v>
      </c>
    </row>
    <row r="215" spans="1:23" ht="15.75" customHeight="1" x14ac:dyDescent="0.3">
      <c r="A215" s="41" t="s">
        <v>1300</v>
      </c>
      <c r="B215" s="41" t="s">
        <v>1301</v>
      </c>
      <c r="C215" s="41" t="s">
        <v>74</v>
      </c>
      <c r="D215" s="41" t="s">
        <v>912</v>
      </c>
      <c r="E215" s="41" t="s">
        <v>1302</v>
      </c>
      <c r="F215" s="41" t="s">
        <v>263</v>
      </c>
      <c r="G215" s="41" t="s">
        <v>130</v>
      </c>
      <c r="H215" s="41" t="s">
        <v>131</v>
      </c>
      <c r="I215" s="41" t="s">
        <v>80</v>
      </c>
      <c r="J215" s="41" t="s">
        <v>93</v>
      </c>
      <c r="K215" s="42">
        <v>10</v>
      </c>
      <c r="L215" s="41" t="s">
        <v>1303</v>
      </c>
      <c r="M215" s="41" t="s">
        <v>1304</v>
      </c>
      <c r="N215" s="41" t="s">
        <v>96</v>
      </c>
      <c r="O215" s="41" t="s">
        <v>85</v>
      </c>
      <c r="P215" s="41" t="s">
        <v>178</v>
      </c>
      <c r="Q215" s="31">
        <f t="shared" ca="1" si="0"/>
        <v>0.47</v>
      </c>
      <c r="R215" s="31">
        <f t="shared" ca="1" si="10"/>
        <v>0.47</v>
      </c>
      <c r="S215" s="31">
        <f t="shared" ca="1" si="11"/>
        <v>0.47</v>
      </c>
      <c r="T215" s="31">
        <f t="shared" ca="1" si="12"/>
        <v>0.47</v>
      </c>
      <c r="U215" s="31">
        <f>RANK(W215,W1:W1001,0)</f>
        <v>212</v>
      </c>
      <c r="V215" s="31">
        <v>212</v>
      </c>
      <c r="W215" s="31">
        <v>1.1368750000000001</v>
      </c>
    </row>
    <row r="216" spans="1:23" ht="15.75" customHeight="1" x14ac:dyDescent="0.3">
      <c r="A216" s="41" t="s">
        <v>1305</v>
      </c>
      <c r="B216" s="41" t="s">
        <v>1306</v>
      </c>
      <c r="C216" s="41" t="s">
        <v>100</v>
      </c>
      <c r="D216" s="41" t="s">
        <v>124</v>
      </c>
      <c r="E216" s="41" t="s">
        <v>1307</v>
      </c>
      <c r="F216" s="41" t="s">
        <v>798</v>
      </c>
      <c r="G216" s="41" t="s">
        <v>92</v>
      </c>
      <c r="H216" s="41" t="s">
        <v>79</v>
      </c>
      <c r="I216" s="41" t="s">
        <v>80</v>
      </c>
      <c r="J216" s="41" t="s">
        <v>81</v>
      </c>
      <c r="K216" s="42">
        <v>22</v>
      </c>
      <c r="L216" s="41" t="s">
        <v>1308</v>
      </c>
      <c r="M216" s="41" t="s">
        <v>1309</v>
      </c>
      <c r="N216" s="41" t="s">
        <v>84</v>
      </c>
      <c r="O216" s="41" t="s">
        <v>85</v>
      </c>
      <c r="P216" s="41" t="s">
        <v>134</v>
      </c>
      <c r="Q216" s="31">
        <f t="shared" ca="1" si="0"/>
        <v>0.68</v>
      </c>
      <c r="R216" s="31">
        <f t="shared" ca="1" si="10"/>
        <v>0.85000000000000009</v>
      </c>
      <c r="S216" s="31">
        <f t="shared" ca="1" si="11"/>
        <v>0.85000000000000009</v>
      </c>
      <c r="T216" s="31">
        <f t="shared" ca="1" si="12"/>
        <v>0.72250000000000003</v>
      </c>
      <c r="U216" s="31">
        <f>RANK(W216,W1:W1001,0)</f>
        <v>215</v>
      </c>
      <c r="V216" s="31">
        <v>215</v>
      </c>
      <c r="W216" s="31">
        <v>1.12890625</v>
      </c>
    </row>
    <row r="217" spans="1:23" ht="15.75" customHeight="1" x14ac:dyDescent="0.3">
      <c r="A217" s="41" t="s">
        <v>1310</v>
      </c>
      <c r="B217" s="41" t="s">
        <v>1311</v>
      </c>
      <c r="C217" s="41" t="s">
        <v>74</v>
      </c>
      <c r="D217" s="41" t="s">
        <v>97</v>
      </c>
      <c r="E217" s="41" t="s">
        <v>1312</v>
      </c>
      <c r="F217" s="41" t="s">
        <v>1313</v>
      </c>
      <c r="G217" s="41" t="s">
        <v>78</v>
      </c>
      <c r="H217" s="41" t="s">
        <v>79</v>
      </c>
      <c r="I217" s="41" t="s">
        <v>80</v>
      </c>
      <c r="J217" s="41" t="s">
        <v>93</v>
      </c>
      <c r="K217" s="42">
        <v>4</v>
      </c>
      <c r="L217" s="41" t="s">
        <v>1314</v>
      </c>
      <c r="M217" s="41" t="s">
        <v>656</v>
      </c>
      <c r="N217" s="41" t="s">
        <v>96</v>
      </c>
      <c r="O217" s="41" t="s">
        <v>85</v>
      </c>
      <c r="P217" s="41" t="s">
        <v>97</v>
      </c>
      <c r="Q217" s="31">
        <f t="shared" ca="1" si="0"/>
        <v>0.84</v>
      </c>
      <c r="R217" s="31">
        <f t="shared" ca="1" si="10"/>
        <v>0.84</v>
      </c>
      <c r="S217" s="31">
        <f t="shared" ca="1" si="11"/>
        <v>1.05</v>
      </c>
      <c r="T217" s="31">
        <f t="shared" ca="1" si="12"/>
        <v>0.89249999999999996</v>
      </c>
      <c r="U217" s="31">
        <f>RANK(W217,W1:W1001,0)</f>
        <v>215</v>
      </c>
      <c r="V217" s="31">
        <v>215</v>
      </c>
      <c r="W217" s="31">
        <v>1.12890625</v>
      </c>
    </row>
    <row r="218" spans="1:23" ht="15.75" customHeight="1" x14ac:dyDescent="0.3">
      <c r="A218" s="41" t="s">
        <v>1315</v>
      </c>
      <c r="B218" s="41" t="s">
        <v>1316</v>
      </c>
      <c r="C218" s="41" t="s">
        <v>100</v>
      </c>
      <c r="D218" s="41" t="s">
        <v>151</v>
      </c>
      <c r="E218" s="41" t="s">
        <v>1317</v>
      </c>
      <c r="F218" s="41" t="s">
        <v>387</v>
      </c>
      <c r="G218" s="41" t="s">
        <v>250</v>
      </c>
      <c r="H218" s="41" t="s">
        <v>79</v>
      </c>
      <c r="I218" s="41" t="s">
        <v>80</v>
      </c>
      <c r="J218" s="41" t="s">
        <v>93</v>
      </c>
      <c r="K218" s="42">
        <v>5</v>
      </c>
      <c r="L218" s="41" t="s">
        <v>1318</v>
      </c>
      <c r="M218" s="41" t="s">
        <v>1319</v>
      </c>
      <c r="N218" s="41" t="s">
        <v>96</v>
      </c>
      <c r="O218" s="41" t="s">
        <v>85</v>
      </c>
      <c r="P218" s="41" t="s">
        <v>134</v>
      </c>
      <c r="Q218" s="31">
        <f t="shared" ca="1" si="0"/>
        <v>0.77</v>
      </c>
      <c r="R218" s="31">
        <f t="shared" ca="1" si="10"/>
        <v>0.77</v>
      </c>
      <c r="S218" s="31">
        <f t="shared" ca="1" si="11"/>
        <v>0.77</v>
      </c>
      <c r="T218" s="31">
        <f t="shared" ca="1" si="12"/>
        <v>0.65449999999999997</v>
      </c>
      <c r="U218" s="31">
        <f>RANK(W218,W1:W1001,0)</f>
        <v>215</v>
      </c>
      <c r="V218" s="31">
        <v>215</v>
      </c>
      <c r="W218" s="31">
        <v>1.12890625</v>
      </c>
    </row>
    <row r="219" spans="1:23" ht="15.75" customHeight="1" x14ac:dyDescent="0.3">
      <c r="A219" s="41" t="s">
        <v>1320</v>
      </c>
      <c r="B219" s="41" t="s">
        <v>1321</v>
      </c>
      <c r="C219" s="41" t="s">
        <v>100</v>
      </c>
      <c r="D219" s="41" t="s">
        <v>178</v>
      </c>
      <c r="E219" s="41" t="s">
        <v>1322</v>
      </c>
      <c r="F219" s="41" t="s">
        <v>1323</v>
      </c>
      <c r="G219" s="41" t="s">
        <v>191</v>
      </c>
      <c r="H219" s="41" t="s">
        <v>104</v>
      </c>
      <c r="I219" s="41" t="s">
        <v>80</v>
      </c>
      <c r="J219" s="41" t="s">
        <v>81</v>
      </c>
      <c r="K219" s="42">
        <v>18</v>
      </c>
      <c r="L219" s="41" t="s">
        <v>1324</v>
      </c>
      <c r="M219" s="41" t="s">
        <v>1325</v>
      </c>
      <c r="N219" s="41" t="s">
        <v>84</v>
      </c>
      <c r="O219" s="41" t="s">
        <v>85</v>
      </c>
      <c r="P219" s="41" t="s">
        <v>228</v>
      </c>
      <c r="Q219" s="31">
        <f t="shared" ca="1" si="0"/>
        <v>0.62</v>
      </c>
      <c r="R219" s="31">
        <f t="shared" ca="1" si="10"/>
        <v>0.77500000000000002</v>
      </c>
      <c r="S219" s="31">
        <f t="shared" ca="1" si="11"/>
        <v>0.77500000000000002</v>
      </c>
      <c r="T219" s="31">
        <f t="shared" ca="1" si="12"/>
        <v>0.77500000000000002</v>
      </c>
      <c r="U219" s="31">
        <f>RANK(W219,W1:W1001,0)</f>
        <v>218</v>
      </c>
      <c r="V219" s="31">
        <v>218</v>
      </c>
      <c r="W219" s="31">
        <v>1.12625</v>
      </c>
    </row>
    <row r="220" spans="1:23" ht="15.75" customHeight="1" x14ac:dyDescent="0.3">
      <c r="A220" s="41" t="s">
        <v>1144</v>
      </c>
      <c r="B220" s="41" t="s">
        <v>1326</v>
      </c>
      <c r="C220" s="41" t="s">
        <v>74</v>
      </c>
      <c r="D220" s="41" t="s">
        <v>261</v>
      </c>
      <c r="E220" s="41" t="s">
        <v>1327</v>
      </c>
      <c r="F220" s="41" t="s">
        <v>1328</v>
      </c>
      <c r="G220" s="41" t="s">
        <v>103</v>
      </c>
      <c r="H220" s="41" t="s">
        <v>79</v>
      </c>
      <c r="I220" s="41" t="s">
        <v>80</v>
      </c>
      <c r="J220" s="41" t="s">
        <v>81</v>
      </c>
      <c r="K220" s="42">
        <v>18</v>
      </c>
      <c r="L220" s="41" t="s">
        <v>1329</v>
      </c>
      <c r="M220" s="41" t="s">
        <v>634</v>
      </c>
      <c r="N220" s="41" t="s">
        <v>96</v>
      </c>
      <c r="O220" s="41" t="s">
        <v>85</v>
      </c>
      <c r="P220" s="41" t="s">
        <v>97</v>
      </c>
      <c r="Q220" s="31">
        <f t="shared" ca="1" si="0"/>
        <v>0.46</v>
      </c>
      <c r="R220" s="31">
        <f t="shared" ca="1" si="10"/>
        <v>0.57500000000000007</v>
      </c>
      <c r="S220" s="31">
        <f t="shared" ca="1" si="11"/>
        <v>0.71875000000000011</v>
      </c>
      <c r="T220" s="31">
        <f t="shared" ca="1" si="12"/>
        <v>0.61093750000000013</v>
      </c>
      <c r="U220" s="31">
        <f>RANK(W220,W1:W1001,0)</f>
        <v>219</v>
      </c>
      <c r="V220" s="31">
        <v>219</v>
      </c>
      <c r="W220" s="31">
        <v>1.125</v>
      </c>
    </row>
    <row r="221" spans="1:23" ht="15.75" customHeight="1" x14ac:dyDescent="0.3">
      <c r="A221" s="41" t="s">
        <v>1330</v>
      </c>
      <c r="B221" s="41" t="s">
        <v>1331</v>
      </c>
      <c r="C221" s="41" t="s">
        <v>74</v>
      </c>
      <c r="D221" s="41" t="s">
        <v>134</v>
      </c>
      <c r="E221" s="41" t="s">
        <v>1332</v>
      </c>
      <c r="F221" s="44"/>
      <c r="G221" s="41" t="s">
        <v>161</v>
      </c>
      <c r="H221" s="41" t="s">
        <v>104</v>
      </c>
      <c r="I221" s="41" t="s">
        <v>80</v>
      </c>
      <c r="J221" s="41" t="s">
        <v>93</v>
      </c>
      <c r="K221" s="42">
        <v>3</v>
      </c>
      <c r="L221" s="41" t="s">
        <v>1333</v>
      </c>
      <c r="M221" s="41" t="s">
        <v>1065</v>
      </c>
      <c r="N221" s="41" t="s">
        <v>96</v>
      </c>
      <c r="O221" s="41" t="s">
        <v>85</v>
      </c>
      <c r="P221" s="41" t="s">
        <v>178</v>
      </c>
      <c r="Q221" s="31">
        <f t="shared" ca="1" si="0"/>
        <v>0.8</v>
      </c>
      <c r="R221" s="31">
        <f t="shared" ca="1" si="10"/>
        <v>0.8</v>
      </c>
      <c r="S221" s="31">
        <f t="shared" ca="1" si="11"/>
        <v>0.8</v>
      </c>
      <c r="T221" s="31">
        <f t="shared" ca="1" si="12"/>
        <v>0.8</v>
      </c>
      <c r="U221" s="31">
        <f>RANK(W221,W1:W1001,0)</f>
        <v>219</v>
      </c>
      <c r="V221" s="31">
        <v>219</v>
      </c>
      <c r="W221" s="31">
        <v>1.125</v>
      </c>
    </row>
    <row r="222" spans="1:23" ht="15.75" customHeight="1" x14ac:dyDescent="0.3">
      <c r="A222" s="41" t="s">
        <v>1334</v>
      </c>
      <c r="B222" s="41" t="s">
        <v>1335</v>
      </c>
      <c r="C222" s="41" t="s">
        <v>74</v>
      </c>
      <c r="D222" s="41" t="s">
        <v>1162</v>
      </c>
      <c r="E222" s="41" t="s">
        <v>1336</v>
      </c>
      <c r="F222" s="41" t="s">
        <v>443</v>
      </c>
      <c r="G222" s="41" t="s">
        <v>147</v>
      </c>
      <c r="H222" s="41" t="s">
        <v>79</v>
      </c>
      <c r="I222" s="41" t="s">
        <v>80</v>
      </c>
      <c r="J222" s="41" t="s">
        <v>81</v>
      </c>
      <c r="K222" s="42">
        <v>15</v>
      </c>
      <c r="L222" s="41" t="s">
        <v>1337</v>
      </c>
      <c r="M222" s="41" t="s">
        <v>1029</v>
      </c>
      <c r="N222" s="41" t="s">
        <v>107</v>
      </c>
      <c r="O222" s="41" t="s">
        <v>85</v>
      </c>
      <c r="P222" s="41" t="s">
        <v>178</v>
      </c>
      <c r="Q222" s="31">
        <f t="shared" ca="1" si="0"/>
        <v>0.56000000000000005</v>
      </c>
      <c r="R222" s="31">
        <f t="shared" ca="1" si="10"/>
        <v>0.70000000000000007</v>
      </c>
      <c r="S222" s="31">
        <f t="shared" ca="1" si="11"/>
        <v>0.70000000000000007</v>
      </c>
      <c r="T222" s="31">
        <f t="shared" ca="1" si="12"/>
        <v>0.59500000000000008</v>
      </c>
      <c r="U222" s="31">
        <f>RANK(W222,W1:W1001,0)</f>
        <v>219</v>
      </c>
      <c r="V222" s="31">
        <v>219</v>
      </c>
      <c r="W222" s="31">
        <v>1.125</v>
      </c>
    </row>
    <row r="223" spans="1:23" ht="15.75" customHeight="1" x14ac:dyDescent="0.3">
      <c r="A223" s="41" t="s">
        <v>1338</v>
      </c>
      <c r="B223" s="41" t="s">
        <v>1339</v>
      </c>
      <c r="C223" s="41" t="s">
        <v>74</v>
      </c>
      <c r="D223" s="41" t="s">
        <v>849</v>
      </c>
      <c r="E223" s="43">
        <v>28891</v>
      </c>
      <c r="F223" s="41" t="s">
        <v>1340</v>
      </c>
      <c r="G223" s="41" t="s">
        <v>191</v>
      </c>
      <c r="H223" s="41" t="s">
        <v>79</v>
      </c>
      <c r="I223" s="41" t="s">
        <v>80</v>
      </c>
      <c r="J223" s="41" t="s">
        <v>81</v>
      </c>
      <c r="K223" s="42">
        <v>7</v>
      </c>
      <c r="L223" s="41" t="s">
        <v>1341</v>
      </c>
      <c r="M223" s="41" t="s">
        <v>352</v>
      </c>
      <c r="N223" s="41" t="s">
        <v>96</v>
      </c>
      <c r="O223" s="41" t="s">
        <v>85</v>
      </c>
      <c r="P223" s="41" t="s">
        <v>124</v>
      </c>
      <c r="Q223" s="31">
        <f t="shared" ca="1" si="0"/>
        <v>0.83</v>
      </c>
      <c r="R223" s="31">
        <f t="shared" ca="1" si="10"/>
        <v>1.0374999999999999</v>
      </c>
      <c r="S223" s="31">
        <f t="shared" ca="1" si="11"/>
        <v>1.2968749999999998</v>
      </c>
      <c r="T223" s="31">
        <f t="shared" ca="1" si="12"/>
        <v>1.1023437499999997</v>
      </c>
      <c r="U223" s="31">
        <f>RANK(W223,W1:W1001,0)</f>
        <v>219</v>
      </c>
      <c r="V223" s="31">
        <v>219</v>
      </c>
      <c r="W223" s="31">
        <v>1.125</v>
      </c>
    </row>
    <row r="224" spans="1:23" ht="15.75" customHeight="1" x14ac:dyDescent="0.3">
      <c r="A224" s="41" t="s">
        <v>1342</v>
      </c>
      <c r="B224" s="41" t="s">
        <v>1343</v>
      </c>
      <c r="C224" s="41" t="s">
        <v>100</v>
      </c>
      <c r="D224" s="41" t="s">
        <v>299</v>
      </c>
      <c r="E224" s="41" t="s">
        <v>1344</v>
      </c>
      <c r="F224" s="44"/>
      <c r="G224" s="41" t="s">
        <v>250</v>
      </c>
      <c r="H224" s="41" t="s">
        <v>79</v>
      </c>
      <c r="I224" s="41" t="s">
        <v>80</v>
      </c>
      <c r="J224" s="41" t="s">
        <v>93</v>
      </c>
      <c r="K224" s="42">
        <v>18</v>
      </c>
      <c r="L224" s="41" t="s">
        <v>1345</v>
      </c>
      <c r="M224" s="41" t="s">
        <v>1346</v>
      </c>
      <c r="N224" s="41" t="s">
        <v>96</v>
      </c>
      <c r="O224" s="41" t="s">
        <v>85</v>
      </c>
      <c r="P224" s="41" t="s">
        <v>97</v>
      </c>
      <c r="Q224" s="31">
        <f t="shared" ca="1" si="0"/>
        <v>0.6</v>
      </c>
      <c r="R224" s="31">
        <f t="shared" ca="1" si="10"/>
        <v>0.6</v>
      </c>
      <c r="S224" s="31">
        <f t="shared" ca="1" si="11"/>
        <v>0.75</v>
      </c>
      <c r="T224" s="31">
        <f t="shared" ca="1" si="12"/>
        <v>0.63749999999999996</v>
      </c>
      <c r="U224" s="31">
        <f>RANK(W224,W1:W1001,0)</f>
        <v>223</v>
      </c>
      <c r="V224" s="31">
        <v>223</v>
      </c>
      <c r="W224" s="31">
        <v>1.1156250000000001</v>
      </c>
    </row>
    <row r="225" spans="1:23" ht="15.75" customHeight="1" x14ac:dyDescent="0.3">
      <c r="A225" s="41" t="s">
        <v>1347</v>
      </c>
      <c r="B225" s="41" t="s">
        <v>1348</v>
      </c>
      <c r="C225" s="41" t="s">
        <v>74</v>
      </c>
      <c r="D225" s="41" t="s">
        <v>849</v>
      </c>
      <c r="E225" s="41" t="s">
        <v>1349</v>
      </c>
      <c r="F225" s="41" t="s">
        <v>1297</v>
      </c>
      <c r="G225" s="41" t="s">
        <v>191</v>
      </c>
      <c r="H225" s="41" t="s">
        <v>131</v>
      </c>
      <c r="I225" s="41" t="s">
        <v>80</v>
      </c>
      <c r="J225" s="41" t="s">
        <v>93</v>
      </c>
      <c r="K225" s="42">
        <v>9</v>
      </c>
      <c r="L225" s="41" t="s">
        <v>1350</v>
      </c>
      <c r="M225" s="41" t="s">
        <v>1351</v>
      </c>
      <c r="N225" s="41" t="s">
        <v>96</v>
      </c>
      <c r="O225" s="41" t="s">
        <v>85</v>
      </c>
      <c r="P225" s="41" t="s">
        <v>178</v>
      </c>
      <c r="Q225" s="31">
        <f t="shared" ca="1" si="0"/>
        <v>0.53</v>
      </c>
      <c r="R225" s="31">
        <f t="shared" ca="1" si="10"/>
        <v>0.53</v>
      </c>
      <c r="S225" s="31">
        <f t="shared" ca="1" si="11"/>
        <v>0.53</v>
      </c>
      <c r="T225" s="31">
        <f t="shared" ca="1" si="12"/>
        <v>0.53</v>
      </c>
      <c r="U225" s="31">
        <f>RANK(W225,W1:W1001,0)</f>
        <v>223</v>
      </c>
      <c r="V225" s="31">
        <v>223</v>
      </c>
      <c r="W225" s="31">
        <v>1.1156250000000001</v>
      </c>
    </row>
    <row r="226" spans="1:23" ht="15.75" customHeight="1" x14ac:dyDescent="0.3">
      <c r="A226" s="41" t="s">
        <v>1352</v>
      </c>
      <c r="B226" s="41" t="s">
        <v>1353</v>
      </c>
      <c r="C226" s="41" t="s">
        <v>74</v>
      </c>
      <c r="D226" s="41" t="s">
        <v>680</v>
      </c>
      <c r="E226" s="43">
        <v>28465</v>
      </c>
      <c r="F226" s="44"/>
      <c r="G226" s="41" t="s">
        <v>161</v>
      </c>
      <c r="H226" s="41" t="s">
        <v>79</v>
      </c>
      <c r="I226" s="41" t="s">
        <v>80</v>
      </c>
      <c r="J226" s="41" t="s">
        <v>93</v>
      </c>
      <c r="K226" s="42">
        <v>17</v>
      </c>
      <c r="L226" s="41" t="s">
        <v>1354</v>
      </c>
      <c r="M226" s="41" t="s">
        <v>1355</v>
      </c>
      <c r="N226" s="41" t="s">
        <v>84</v>
      </c>
      <c r="O226" s="41" t="s">
        <v>85</v>
      </c>
      <c r="P226" s="41" t="s">
        <v>116</v>
      </c>
      <c r="Q226" s="31">
        <f t="shared" ca="1" si="0"/>
        <v>1.05</v>
      </c>
      <c r="R226" s="31">
        <f t="shared" ca="1" si="10"/>
        <v>1.05</v>
      </c>
      <c r="S226" s="31">
        <f t="shared" ca="1" si="11"/>
        <v>1.3125</v>
      </c>
      <c r="T226" s="31">
        <f t="shared" ca="1" si="12"/>
        <v>1.1156249999999999</v>
      </c>
      <c r="U226" s="31">
        <f>RANK(W226,W1:W1001,0)</f>
        <v>223</v>
      </c>
      <c r="V226" s="31">
        <v>223</v>
      </c>
      <c r="W226" s="31">
        <v>1.1156250000000001</v>
      </c>
    </row>
    <row r="227" spans="1:23" ht="15.75" customHeight="1" x14ac:dyDescent="0.3">
      <c r="A227" s="41" t="s">
        <v>1356</v>
      </c>
      <c r="B227" s="41" t="s">
        <v>1357</v>
      </c>
      <c r="C227" s="41" t="s">
        <v>74</v>
      </c>
      <c r="D227" s="41" t="s">
        <v>573</v>
      </c>
      <c r="E227" s="41" t="s">
        <v>1358</v>
      </c>
      <c r="F227" s="41" t="s">
        <v>1340</v>
      </c>
      <c r="G227" s="41" t="s">
        <v>78</v>
      </c>
      <c r="H227" s="41" t="s">
        <v>79</v>
      </c>
      <c r="I227" s="41" t="s">
        <v>80</v>
      </c>
      <c r="J227" s="41" t="s">
        <v>81</v>
      </c>
      <c r="K227" s="42">
        <v>15</v>
      </c>
      <c r="L227" s="41" t="s">
        <v>1359</v>
      </c>
      <c r="M227" s="41" t="s">
        <v>1360</v>
      </c>
      <c r="N227" s="41" t="s">
        <v>84</v>
      </c>
      <c r="O227" s="41" t="s">
        <v>85</v>
      </c>
      <c r="P227" s="41" t="s">
        <v>178</v>
      </c>
      <c r="Q227" s="31">
        <f t="shared" ca="1" si="0"/>
        <v>0.99</v>
      </c>
      <c r="R227" s="31">
        <f t="shared" ca="1" si="10"/>
        <v>1.2375</v>
      </c>
      <c r="S227" s="31">
        <f t="shared" ca="1" si="11"/>
        <v>1.2375</v>
      </c>
      <c r="T227" s="31">
        <f t="shared" ca="1" si="12"/>
        <v>1.0518750000000001</v>
      </c>
      <c r="U227" s="31">
        <f>RANK(W227,W1:W1001,0)</f>
        <v>226</v>
      </c>
      <c r="V227" s="31">
        <v>226</v>
      </c>
      <c r="W227" s="31">
        <v>1.1125</v>
      </c>
    </row>
    <row r="228" spans="1:23" ht="15.75" customHeight="1" x14ac:dyDescent="0.3">
      <c r="A228" s="41" t="s">
        <v>1361</v>
      </c>
      <c r="B228" s="41" t="s">
        <v>1362</v>
      </c>
      <c r="C228" s="41" t="s">
        <v>473</v>
      </c>
      <c r="D228" s="41" t="s">
        <v>1363</v>
      </c>
      <c r="E228" s="47"/>
      <c r="F228" s="41" t="s">
        <v>1313</v>
      </c>
      <c r="G228" s="41" t="s">
        <v>161</v>
      </c>
      <c r="H228" s="41" t="s">
        <v>104</v>
      </c>
      <c r="I228" s="41" t="s">
        <v>80</v>
      </c>
      <c r="J228" s="41" t="s">
        <v>81</v>
      </c>
      <c r="K228" s="42">
        <v>11</v>
      </c>
      <c r="L228" s="41" t="s">
        <v>1364</v>
      </c>
      <c r="M228" s="41" t="s">
        <v>1365</v>
      </c>
      <c r="N228" s="41" t="s">
        <v>96</v>
      </c>
      <c r="O228" s="41" t="s">
        <v>85</v>
      </c>
      <c r="P228" s="41" t="s">
        <v>124</v>
      </c>
      <c r="Q228" s="31">
        <f t="shared" ca="1" si="0"/>
        <v>0.55000000000000004</v>
      </c>
      <c r="R228" s="31">
        <f t="shared" ca="1" si="10"/>
        <v>0.6875</v>
      </c>
      <c r="S228" s="31">
        <f t="shared" ca="1" si="11"/>
        <v>0.859375</v>
      </c>
      <c r="T228" s="31">
        <f t="shared" ca="1" si="12"/>
        <v>0.859375</v>
      </c>
      <c r="U228" s="31">
        <f>RANK(W228,W1:W1001,0)</f>
        <v>226</v>
      </c>
      <c r="V228" s="31">
        <v>226</v>
      </c>
      <c r="W228" s="31">
        <v>1.1125</v>
      </c>
    </row>
    <row r="229" spans="1:23" ht="15.75" customHeight="1" x14ac:dyDescent="0.3">
      <c r="A229" s="41" t="s">
        <v>1366</v>
      </c>
      <c r="B229" s="41" t="s">
        <v>1367</v>
      </c>
      <c r="C229" s="41" t="s">
        <v>74</v>
      </c>
      <c r="D229" s="41" t="s">
        <v>520</v>
      </c>
      <c r="E229" s="41" t="s">
        <v>1368</v>
      </c>
      <c r="F229" s="41" t="s">
        <v>408</v>
      </c>
      <c r="G229" s="41" t="s">
        <v>103</v>
      </c>
      <c r="H229" s="41" t="s">
        <v>131</v>
      </c>
      <c r="I229" s="41" t="s">
        <v>80</v>
      </c>
      <c r="J229" s="41" t="s">
        <v>93</v>
      </c>
      <c r="K229" s="42">
        <v>8</v>
      </c>
      <c r="L229" s="41" t="s">
        <v>1369</v>
      </c>
      <c r="M229" s="41" t="s">
        <v>1370</v>
      </c>
      <c r="N229" s="41" t="s">
        <v>96</v>
      </c>
      <c r="O229" s="41" t="s">
        <v>85</v>
      </c>
      <c r="P229" s="41" t="s">
        <v>124</v>
      </c>
      <c r="Q229" s="31">
        <f t="shared" ca="1" si="0"/>
        <v>0.57999999999999996</v>
      </c>
      <c r="R229" s="31">
        <f t="shared" ca="1" si="10"/>
        <v>0.57999999999999996</v>
      </c>
      <c r="S229" s="31">
        <f t="shared" ca="1" si="11"/>
        <v>0.72499999999999998</v>
      </c>
      <c r="T229" s="31">
        <f t="shared" ca="1" si="12"/>
        <v>0.72499999999999998</v>
      </c>
      <c r="U229" s="31">
        <f>RANK(W229,W1:W1001,0)</f>
        <v>226</v>
      </c>
      <c r="V229" s="31">
        <v>226</v>
      </c>
      <c r="W229" s="31">
        <v>1.1125</v>
      </c>
    </row>
    <row r="230" spans="1:23" ht="15.75" customHeight="1" x14ac:dyDescent="0.3">
      <c r="A230" s="41" t="s">
        <v>1371</v>
      </c>
      <c r="B230" s="41" t="s">
        <v>1372</v>
      </c>
      <c r="C230" s="41" t="s">
        <v>100</v>
      </c>
      <c r="D230" s="41" t="s">
        <v>1373</v>
      </c>
      <c r="E230" s="41" t="s">
        <v>1374</v>
      </c>
      <c r="F230" s="41" t="s">
        <v>211</v>
      </c>
      <c r="G230" s="41" t="s">
        <v>103</v>
      </c>
      <c r="H230" s="41" t="s">
        <v>79</v>
      </c>
      <c r="I230" s="41" t="s">
        <v>80</v>
      </c>
      <c r="J230" s="41" t="s">
        <v>93</v>
      </c>
      <c r="K230" s="42">
        <v>7</v>
      </c>
      <c r="L230" s="41" t="s">
        <v>1375</v>
      </c>
      <c r="M230" s="41" t="s">
        <v>1376</v>
      </c>
      <c r="N230" s="41" t="s">
        <v>96</v>
      </c>
      <c r="O230" s="41" t="s">
        <v>85</v>
      </c>
      <c r="P230" s="41" t="s">
        <v>178</v>
      </c>
      <c r="Q230" s="31">
        <f t="shared" ca="1" si="0"/>
        <v>0.49</v>
      </c>
      <c r="R230" s="31">
        <f t="shared" ca="1" si="10"/>
        <v>0.49</v>
      </c>
      <c r="S230" s="31">
        <f t="shared" ca="1" si="11"/>
        <v>0.49</v>
      </c>
      <c r="T230" s="31">
        <f t="shared" ca="1" si="12"/>
        <v>0.41649999999999998</v>
      </c>
      <c r="U230" s="31">
        <f>RANK(W230,W1:W1001,0)</f>
        <v>226</v>
      </c>
      <c r="V230" s="31">
        <v>226</v>
      </c>
      <c r="W230" s="31">
        <v>1.1125</v>
      </c>
    </row>
    <row r="231" spans="1:23" ht="15.75" customHeight="1" x14ac:dyDescent="0.3">
      <c r="A231" s="41" t="s">
        <v>1377</v>
      </c>
      <c r="B231" s="41" t="s">
        <v>1378</v>
      </c>
      <c r="C231" s="41" t="s">
        <v>100</v>
      </c>
      <c r="D231" s="41" t="s">
        <v>173</v>
      </c>
      <c r="E231" s="41" t="s">
        <v>1379</v>
      </c>
      <c r="F231" s="41" t="s">
        <v>190</v>
      </c>
      <c r="G231" s="41" t="s">
        <v>191</v>
      </c>
      <c r="H231" s="41" t="s">
        <v>104</v>
      </c>
      <c r="I231" s="41" t="s">
        <v>80</v>
      </c>
      <c r="J231" s="41" t="s">
        <v>81</v>
      </c>
      <c r="K231" s="42">
        <v>14</v>
      </c>
      <c r="L231" s="41" t="s">
        <v>1380</v>
      </c>
      <c r="M231" s="41" t="s">
        <v>775</v>
      </c>
      <c r="N231" s="41" t="s">
        <v>84</v>
      </c>
      <c r="O231" s="41" t="s">
        <v>85</v>
      </c>
      <c r="P231" s="41" t="s">
        <v>253</v>
      </c>
      <c r="Q231" s="31">
        <f t="shared" ca="1" si="0"/>
        <v>1.0900000000000001</v>
      </c>
      <c r="R231" s="31">
        <f t="shared" ca="1" si="10"/>
        <v>1.3625</v>
      </c>
      <c r="S231" s="31">
        <f t="shared" ca="1" si="11"/>
        <v>1.3625</v>
      </c>
      <c r="T231" s="31">
        <f t="shared" ca="1" si="12"/>
        <v>1.3625</v>
      </c>
      <c r="U231" s="31">
        <f>RANK(W231,W1:W1001,0)</f>
        <v>230</v>
      </c>
      <c r="V231" s="31">
        <v>230</v>
      </c>
      <c r="W231" s="31">
        <v>1.109375</v>
      </c>
    </row>
    <row r="232" spans="1:23" ht="15.75" customHeight="1" x14ac:dyDescent="0.3">
      <c r="A232" s="41" t="s">
        <v>1381</v>
      </c>
      <c r="B232" s="41" t="s">
        <v>1382</v>
      </c>
      <c r="C232" s="41" t="s">
        <v>74</v>
      </c>
      <c r="D232" s="41" t="s">
        <v>374</v>
      </c>
      <c r="E232" s="41" t="s">
        <v>1383</v>
      </c>
      <c r="F232" s="41" t="s">
        <v>1384</v>
      </c>
      <c r="G232" s="41" t="s">
        <v>191</v>
      </c>
      <c r="H232" s="41" t="s">
        <v>79</v>
      </c>
      <c r="I232" s="41" t="s">
        <v>80</v>
      </c>
      <c r="J232" s="41" t="s">
        <v>81</v>
      </c>
      <c r="K232" s="42">
        <v>14</v>
      </c>
      <c r="L232" s="41" t="s">
        <v>1385</v>
      </c>
      <c r="M232" s="41" t="s">
        <v>1196</v>
      </c>
      <c r="N232" s="41" t="s">
        <v>96</v>
      </c>
      <c r="O232" s="41" t="s">
        <v>85</v>
      </c>
      <c r="P232" s="41" t="s">
        <v>101</v>
      </c>
      <c r="Q232" s="31">
        <f t="shared" ca="1" si="0"/>
        <v>0.61</v>
      </c>
      <c r="R232" s="31">
        <f t="shared" ca="1" si="10"/>
        <v>0.76249999999999996</v>
      </c>
      <c r="S232" s="31">
        <f t="shared" ca="1" si="11"/>
        <v>0.953125</v>
      </c>
      <c r="T232" s="31">
        <f t="shared" ca="1" si="12"/>
        <v>0.81015625000000002</v>
      </c>
      <c r="U232" s="31">
        <f>RANK(W232,W1:W1001,0)</f>
        <v>231</v>
      </c>
      <c r="V232" s="31">
        <v>231</v>
      </c>
      <c r="W232" s="31">
        <v>1.105</v>
      </c>
    </row>
    <row r="233" spans="1:23" ht="15.75" customHeight="1" x14ac:dyDescent="0.3">
      <c r="A233" s="41" t="s">
        <v>1386</v>
      </c>
      <c r="B233" s="41" t="s">
        <v>1387</v>
      </c>
      <c r="C233" s="41" t="s">
        <v>74</v>
      </c>
      <c r="D233" s="41" t="s">
        <v>151</v>
      </c>
      <c r="E233" s="41" t="s">
        <v>1388</v>
      </c>
      <c r="F233" s="41" t="s">
        <v>1328</v>
      </c>
      <c r="G233" s="41" t="s">
        <v>78</v>
      </c>
      <c r="H233" s="41" t="s">
        <v>79</v>
      </c>
      <c r="I233" s="41" t="s">
        <v>80</v>
      </c>
      <c r="J233" s="41" t="s">
        <v>81</v>
      </c>
      <c r="K233" s="42">
        <v>18</v>
      </c>
      <c r="L233" s="41" t="s">
        <v>1389</v>
      </c>
      <c r="M233" s="41" t="s">
        <v>1390</v>
      </c>
      <c r="N233" s="41" t="s">
        <v>96</v>
      </c>
      <c r="O233" s="41" t="s">
        <v>85</v>
      </c>
      <c r="P233" s="41" t="s">
        <v>124</v>
      </c>
      <c r="Q233" s="31">
        <f t="shared" ca="1" si="0"/>
        <v>0.47</v>
      </c>
      <c r="R233" s="31">
        <f t="shared" ca="1" si="10"/>
        <v>0.58749999999999991</v>
      </c>
      <c r="S233" s="31">
        <f t="shared" ca="1" si="11"/>
        <v>0.73437499999999989</v>
      </c>
      <c r="T233" s="31">
        <f t="shared" ca="1" si="12"/>
        <v>0.62421874999999993</v>
      </c>
      <c r="U233" s="31">
        <f>RANK(W233,W1:W1001,0)</f>
        <v>231</v>
      </c>
      <c r="V233" s="31">
        <v>231</v>
      </c>
      <c r="W233" s="31">
        <v>1.105</v>
      </c>
    </row>
    <row r="234" spans="1:23" ht="15.75" customHeight="1" x14ac:dyDescent="0.3">
      <c r="A234" s="41" t="s">
        <v>1391</v>
      </c>
      <c r="B234" s="41" t="s">
        <v>1392</v>
      </c>
      <c r="C234" s="41" t="s">
        <v>74</v>
      </c>
      <c r="D234" s="41" t="s">
        <v>166</v>
      </c>
      <c r="E234" s="41" t="s">
        <v>1393</v>
      </c>
      <c r="F234" s="41" t="s">
        <v>557</v>
      </c>
      <c r="G234" s="41" t="s">
        <v>250</v>
      </c>
      <c r="H234" s="41" t="s">
        <v>79</v>
      </c>
      <c r="I234" s="41" t="s">
        <v>80</v>
      </c>
      <c r="J234" s="41" t="s">
        <v>93</v>
      </c>
      <c r="K234" s="42">
        <v>14</v>
      </c>
      <c r="L234" s="41" t="s">
        <v>1394</v>
      </c>
      <c r="M234" s="41" t="s">
        <v>1143</v>
      </c>
      <c r="N234" s="41" t="s">
        <v>96</v>
      </c>
      <c r="O234" s="41" t="s">
        <v>85</v>
      </c>
      <c r="P234" s="41" t="s">
        <v>124</v>
      </c>
      <c r="Q234" s="31">
        <f t="shared" ca="1" si="0"/>
        <v>0.91</v>
      </c>
      <c r="R234" s="31">
        <f t="shared" ca="1" si="10"/>
        <v>0.91</v>
      </c>
      <c r="S234" s="31">
        <f t="shared" ca="1" si="11"/>
        <v>1.1375</v>
      </c>
      <c r="T234" s="31">
        <f t="shared" ca="1" si="12"/>
        <v>0.96687499999999993</v>
      </c>
      <c r="U234" s="31">
        <f>RANK(W234,W1:W1001,0)</f>
        <v>233</v>
      </c>
      <c r="V234" s="31">
        <v>233</v>
      </c>
      <c r="W234" s="31">
        <v>1.1000000000000001</v>
      </c>
    </row>
    <row r="235" spans="1:23" ht="15.75" customHeight="1" x14ac:dyDescent="0.3">
      <c r="A235" s="41" t="s">
        <v>1395</v>
      </c>
      <c r="B235" s="41" t="s">
        <v>1396</v>
      </c>
      <c r="C235" s="41" t="s">
        <v>100</v>
      </c>
      <c r="D235" s="41" t="s">
        <v>599</v>
      </c>
      <c r="E235" s="41" t="s">
        <v>1397</v>
      </c>
      <c r="F235" s="41" t="s">
        <v>670</v>
      </c>
      <c r="G235" s="41" t="s">
        <v>92</v>
      </c>
      <c r="H235" s="41" t="s">
        <v>79</v>
      </c>
      <c r="I235" s="41" t="s">
        <v>80</v>
      </c>
      <c r="J235" s="41" t="s">
        <v>93</v>
      </c>
      <c r="K235" s="42">
        <v>16</v>
      </c>
      <c r="L235" s="41" t="s">
        <v>1398</v>
      </c>
      <c r="M235" s="41" t="s">
        <v>1399</v>
      </c>
      <c r="N235" s="41" t="s">
        <v>96</v>
      </c>
      <c r="O235" s="41" t="s">
        <v>85</v>
      </c>
      <c r="P235" s="41" t="s">
        <v>134</v>
      </c>
      <c r="Q235" s="31">
        <f t="shared" ca="1" si="0"/>
        <v>0.42</v>
      </c>
      <c r="R235" s="31">
        <f t="shared" ca="1" si="10"/>
        <v>0.42</v>
      </c>
      <c r="S235" s="31">
        <f t="shared" ca="1" si="11"/>
        <v>0.42</v>
      </c>
      <c r="T235" s="31">
        <f t="shared" ca="1" si="12"/>
        <v>0.35699999999999998</v>
      </c>
      <c r="U235" s="31">
        <f>RANK(W235,W1:W1001,0)</f>
        <v>233</v>
      </c>
      <c r="V235" s="31">
        <v>233</v>
      </c>
      <c r="W235" s="31">
        <v>1.1000000000000001</v>
      </c>
    </row>
    <row r="236" spans="1:23" ht="15.75" customHeight="1" x14ac:dyDescent="0.3">
      <c r="A236" s="41" t="s">
        <v>1400</v>
      </c>
      <c r="B236" s="41" t="s">
        <v>1401</v>
      </c>
      <c r="C236" s="41" t="s">
        <v>100</v>
      </c>
      <c r="D236" s="41" t="s">
        <v>675</v>
      </c>
      <c r="E236" s="41" t="s">
        <v>1402</v>
      </c>
      <c r="F236" s="41" t="s">
        <v>1403</v>
      </c>
      <c r="G236" s="41" t="s">
        <v>250</v>
      </c>
      <c r="H236" s="41" t="s">
        <v>79</v>
      </c>
      <c r="I236" s="41" t="s">
        <v>80</v>
      </c>
      <c r="J236" s="41" t="s">
        <v>81</v>
      </c>
      <c r="K236" s="42">
        <v>13</v>
      </c>
      <c r="L236" s="41" t="s">
        <v>1404</v>
      </c>
      <c r="M236" s="41" t="s">
        <v>1405</v>
      </c>
      <c r="N236" s="41" t="s">
        <v>107</v>
      </c>
      <c r="O236" s="41" t="s">
        <v>85</v>
      </c>
      <c r="P236" s="41" t="s">
        <v>178</v>
      </c>
      <c r="Q236" s="31">
        <f t="shared" ca="1" si="0"/>
        <v>0.83</v>
      </c>
      <c r="R236" s="31">
        <f t="shared" ca="1" si="10"/>
        <v>1.0374999999999999</v>
      </c>
      <c r="S236" s="31">
        <f t="shared" ca="1" si="11"/>
        <v>1.0374999999999999</v>
      </c>
      <c r="T236" s="31">
        <f t="shared" ca="1" si="12"/>
        <v>0.88187499999999985</v>
      </c>
      <c r="U236" s="31">
        <f>RANK(W236,W1:W1001,0)</f>
        <v>233</v>
      </c>
      <c r="V236" s="31">
        <v>233</v>
      </c>
      <c r="W236" s="31">
        <v>1.1000000000000001</v>
      </c>
    </row>
    <row r="237" spans="1:23" ht="15.75" customHeight="1" x14ac:dyDescent="0.3">
      <c r="A237" s="41" t="s">
        <v>1406</v>
      </c>
      <c r="B237" s="41" t="s">
        <v>1407</v>
      </c>
      <c r="C237" s="41" t="s">
        <v>74</v>
      </c>
      <c r="D237" s="41" t="s">
        <v>1408</v>
      </c>
      <c r="E237" s="41" t="s">
        <v>1409</v>
      </c>
      <c r="F237" s="44"/>
      <c r="G237" s="41" t="s">
        <v>191</v>
      </c>
      <c r="H237" s="41" t="s">
        <v>104</v>
      </c>
      <c r="I237" s="41" t="s">
        <v>80</v>
      </c>
      <c r="J237" s="41" t="s">
        <v>93</v>
      </c>
      <c r="K237" s="42">
        <v>8</v>
      </c>
      <c r="L237" s="41" t="s">
        <v>1410</v>
      </c>
      <c r="M237" s="41" t="s">
        <v>155</v>
      </c>
      <c r="N237" s="41" t="s">
        <v>96</v>
      </c>
      <c r="O237" s="41" t="s">
        <v>85</v>
      </c>
      <c r="P237" s="41" t="s">
        <v>178</v>
      </c>
      <c r="Q237" s="31">
        <f t="shared" ca="1" si="0"/>
        <v>0.53</v>
      </c>
      <c r="R237" s="31">
        <f t="shared" ca="1" si="10"/>
        <v>0.53</v>
      </c>
      <c r="S237" s="31">
        <f t="shared" ca="1" si="11"/>
        <v>0.53</v>
      </c>
      <c r="T237" s="31">
        <f t="shared" ca="1" si="12"/>
        <v>0.53</v>
      </c>
      <c r="U237" s="31">
        <f>RANK(W237,W1:W1001,0)</f>
        <v>233</v>
      </c>
      <c r="V237" s="31">
        <v>233</v>
      </c>
      <c r="W237" s="31">
        <v>1.1000000000000001</v>
      </c>
    </row>
    <row r="238" spans="1:23" ht="15.75" customHeight="1" x14ac:dyDescent="0.3">
      <c r="A238" s="41" t="s">
        <v>1411</v>
      </c>
      <c r="B238" s="41" t="s">
        <v>1412</v>
      </c>
      <c r="C238" s="41" t="s">
        <v>100</v>
      </c>
      <c r="D238" s="41" t="s">
        <v>436</v>
      </c>
      <c r="E238" s="41" t="s">
        <v>1413</v>
      </c>
      <c r="F238" s="41" t="s">
        <v>557</v>
      </c>
      <c r="G238" s="41" t="s">
        <v>183</v>
      </c>
      <c r="H238" s="41" t="s">
        <v>131</v>
      </c>
      <c r="I238" s="41" t="s">
        <v>80</v>
      </c>
      <c r="J238" s="41" t="s">
        <v>81</v>
      </c>
      <c r="K238" s="42">
        <v>13</v>
      </c>
      <c r="L238" s="41" t="s">
        <v>1414</v>
      </c>
      <c r="M238" s="41" t="s">
        <v>1415</v>
      </c>
      <c r="N238" s="41" t="s">
        <v>96</v>
      </c>
      <c r="O238" s="41" t="s">
        <v>85</v>
      </c>
      <c r="P238" s="41" t="s">
        <v>178</v>
      </c>
      <c r="Q238" s="31">
        <f t="shared" ca="1" si="0"/>
        <v>0.45</v>
      </c>
      <c r="R238" s="31">
        <f t="shared" ca="1" si="10"/>
        <v>0.5625</v>
      </c>
      <c r="S238" s="31">
        <f t="shared" ca="1" si="11"/>
        <v>0.703125</v>
      </c>
      <c r="T238" s="31">
        <f t="shared" ca="1" si="12"/>
        <v>0.703125</v>
      </c>
      <c r="U238" s="31">
        <f>RANK(W238,W1:W1001,0)</f>
        <v>237</v>
      </c>
      <c r="V238" s="31">
        <v>237</v>
      </c>
      <c r="W238" s="31">
        <v>1.0943750000000001</v>
      </c>
    </row>
    <row r="239" spans="1:23" ht="15.75" customHeight="1" x14ac:dyDescent="0.3">
      <c r="A239" s="41" t="s">
        <v>1416</v>
      </c>
      <c r="B239" s="41" t="s">
        <v>1417</v>
      </c>
      <c r="C239" s="41" t="s">
        <v>100</v>
      </c>
      <c r="D239" s="41" t="s">
        <v>702</v>
      </c>
      <c r="E239" s="41" t="s">
        <v>1418</v>
      </c>
      <c r="F239" s="41" t="s">
        <v>659</v>
      </c>
      <c r="G239" s="41" t="s">
        <v>250</v>
      </c>
      <c r="H239" s="41" t="s">
        <v>79</v>
      </c>
      <c r="I239" s="41" t="s">
        <v>80</v>
      </c>
      <c r="J239" s="41" t="s">
        <v>81</v>
      </c>
      <c r="K239" s="42">
        <v>8</v>
      </c>
      <c r="L239" s="41" t="s">
        <v>1419</v>
      </c>
      <c r="M239" s="41" t="s">
        <v>1420</v>
      </c>
      <c r="N239" s="41" t="s">
        <v>96</v>
      </c>
      <c r="O239" s="41" t="s">
        <v>85</v>
      </c>
      <c r="P239" s="41" t="s">
        <v>101</v>
      </c>
      <c r="Q239" s="31">
        <f t="shared" ca="1" si="0"/>
        <v>0.49</v>
      </c>
      <c r="R239" s="31">
        <f t="shared" ca="1" si="10"/>
        <v>0.61250000000000004</v>
      </c>
      <c r="S239" s="31">
        <f t="shared" ca="1" si="11"/>
        <v>0.765625</v>
      </c>
      <c r="T239" s="31">
        <f t="shared" ca="1" si="12"/>
        <v>0.65078124999999998</v>
      </c>
      <c r="U239" s="31">
        <f>RANK(W239,W1:W1001,0)</f>
        <v>237</v>
      </c>
      <c r="V239" s="31">
        <v>237</v>
      </c>
      <c r="W239" s="31">
        <v>1.0943750000000001</v>
      </c>
    </row>
    <row r="240" spans="1:23" ht="15.75" customHeight="1" x14ac:dyDescent="0.3">
      <c r="A240" s="41" t="s">
        <v>1421</v>
      </c>
      <c r="B240" s="41" t="s">
        <v>1422</v>
      </c>
      <c r="C240" s="41" t="s">
        <v>100</v>
      </c>
      <c r="D240" s="41" t="s">
        <v>286</v>
      </c>
      <c r="E240" s="41" t="s">
        <v>1423</v>
      </c>
      <c r="F240" s="41" t="s">
        <v>363</v>
      </c>
      <c r="G240" s="41" t="s">
        <v>130</v>
      </c>
      <c r="H240" s="41" t="s">
        <v>79</v>
      </c>
      <c r="I240" s="41" t="s">
        <v>80</v>
      </c>
      <c r="J240" s="41" t="s">
        <v>81</v>
      </c>
      <c r="K240" s="42">
        <v>15</v>
      </c>
      <c r="L240" s="41" t="s">
        <v>1424</v>
      </c>
      <c r="M240" s="41" t="s">
        <v>1425</v>
      </c>
      <c r="N240" s="41" t="s">
        <v>84</v>
      </c>
      <c r="O240" s="41" t="s">
        <v>85</v>
      </c>
      <c r="P240" s="41" t="s">
        <v>116</v>
      </c>
      <c r="Q240" s="31">
        <f t="shared" ca="1" si="0"/>
        <v>0.49</v>
      </c>
      <c r="R240" s="31">
        <f t="shared" ca="1" si="10"/>
        <v>0.61250000000000004</v>
      </c>
      <c r="S240" s="31">
        <f t="shared" ca="1" si="11"/>
        <v>0.765625</v>
      </c>
      <c r="T240" s="31">
        <f t="shared" ca="1" si="12"/>
        <v>0.65078124999999998</v>
      </c>
      <c r="U240" s="31">
        <f>RANK(W240,W1:W1001,0)</f>
        <v>237</v>
      </c>
      <c r="V240" s="31">
        <v>237</v>
      </c>
      <c r="W240" s="31">
        <v>1.0943750000000001</v>
      </c>
    </row>
    <row r="241" spans="1:23" ht="15.75" customHeight="1" x14ac:dyDescent="0.3">
      <c r="A241" s="41" t="s">
        <v>1426</v>
      </c>
      <c r="B241" s="41" t="s">
        <v>1427</v>
      </c>
      <c r="C241" s="41" t="s">
        <v>74</v>
      </c>
      <c r="D241" s="41" t="s">
        <v>253</v>
      </c>
      <c r="E241" s="41" t="s">
        <v>1428</v>
      </c>
      <c r="F241" s="41" t="s">
        <v>1429</v>
      </c>
      <c r="G241" s="41" t="s">
        <v>250</v>
      </c>
      <c r="H241" s="41" t="s">
        <v>79</v>
      </c>
      <c r="I241" s="41" t="s">
        <v>80</v>
      </c>
      <c r="J241" s="41" t="s">
        <v>81</v>
      </c>
      <c r="K241" s="42">
        <v>5</v>
      </c>
      <c r="L241" s="41" t="s">
        <v>1430</v>
      </c>
      <c r="M241" s="41" t="s">
        <v>1431</v>
      </c>
      <c r="N241" s="41" t="s">
        <v>84</v>
      </c>
      <c r="O241" s="41" t="s">
        <v>85</v>
      </c>
      <c r="P241" s="41" t="s">
        <v>178</v>
      </c>
      <c r="Q241" s="31">
        <f t="shared" ca="1" si="0"/>
        <v>0.63</v>
      </c>
      <c r="R241" s="31">
        <f t="shared" ca="1" si="10"/>
        <v>0.78749999999999998</v>
      </c>
      <c r="S241" s="31">
        <f t="shared" ca="1" si="11"/>
        <v>0.78749999999999998</v>
      </c>
      <c r="T241" s="31">
        <f t="shared" ca="1" si="12"/>
        <v>0.66937499999999994</v>
      </c>
      <c r="U241" s="31">
        <f>RANK(W241,W1:W1001,0)</f>
        <v>240</v>
      </c>
      <c r="V241" s="31">
        <v>240</v>
      </c>
      <c r="W241" s="31">
        <v>1.0900000000000001</v>
      </c>
    </row>
    <row r="242" spans="1:23" ht="15.75" customHeight="1" x14ac:dyDescent="0.3">
      <c r="A242" s="41" t="s">
        <v>1432</v>
      </c>
      <c r="B242" s="41" t="s">
        <v>1433</v>
      </c>
      <c r="C242" s="41" t="s">
        <v>100</v>
      </c>
      <c r="D242" s="41" t="s">
        <v>686</v>
      </c>
      <c r="E242" s="41" t="s">
        <v>1434</v>
      </c>
      <c r="F242" s="41" t="s">
        <v>401</v>
      </c>
      <c r="G242" s="41" t="s">
        <v>78</v>
      </c>
      <c r="H242" s="41" t="s">
        <v>131</v>
      </c>
      <c r="I242" s="41" t="s">
        <v>80</v>
      </c>
      <c r="J242" s="41" t="s">
        <v>81</v>
      </c>
      <c r="K242" s="42">
        <v>9</v>
      </c>
      <c r="L242" s="41" t="s">
        <v>1435</v>
      </c>
      <c r="M242" s="41" t="s">
        <v>1436</v>
      </c>
      <c r="N242" s="41" t="s">
        <v>107</v>
      </c>
      <c r="O242" s="41" t="s">
        <v>85</v>
      </c>
      <c r="P242" s="41" t="s">
        <v>124</v>
      </c>
      <c r="Q242" s="31">
        <f t="shared" ca="1" si="0"/>
        <v>0.65</v>
      </c>
      <c r="R242" s="31">
        <f t="shared" ca="1" si="10"/>
        <v>0.8125</v>
      </c>
      <c r="S242" s="31">
        <f t="shared" ca="1" si="11"/>
        <v>1.015625</v>
      </c>
      <c r="T242" s="31">
        <f t="shared" ca="1" si="12"/>
        <v>1.015625</v>
      </c>
      <c r="U242" s="31">
        <f>RANK(W242,W1:W1001,0)</f>
        <v>241</v>
      </c>
      <c r="V242" s="31">
        <v>241</v>
      </c>
      <c r="W242" s="31">
        <v>1.0874999999999999</v>
      </c>
    </row>
    <row r="243" spans="1:23" ht="15.75" customHeight="1" x14ac:dyDescent="0.3">
      <c r="A243" s="41" t="s">
        <v>1437</v>
      </c>
      <c r="B243" s="41" t="s">
        <v>1438</v>
      </c>
      <c r="C243" s="41" t="s">
        <v>100</v>
      </c>
      <c r="D243" s="41" t="s">
        <v>166</v>
      </c>
      <c r="E243" s="41" t="s">
        <v>1439</v>
      </c>
      <c r="F243" s="41" t="s">
        <v>694</v>
      </c>
      <c r="G243" s="41" t="s">
        <v>78</v>
      </c>
      <c r="H243" s="41" t="s">
        <v>79</v>
      </c>
      <c r="I243" s="41" t="s">
        <v>80</v>
      </c>
      <c r="J243" s="41" t="s">
        <v>93</v>
      </c>
      <c r="K243" s="42">
        <v>5</v>
      </c>
      <c r="L243" s="41" t="s">
        <v>1440</v>
      </c>
      <c r="M243" s="41" t="s">
        <v>1441</v>
      </c>
      <c r="N243" s="41" t="s">
        <v>84</v>
      </c>
      <c r="O243" s="41" t="s">
        <v>85</v>
      </c>
      <c r="P243" s="41" t="s">
        <v>124</v>
      </c>
      <c r="Q243" s="31">
        <f t="shared" ca="1" si="0"/>
        <v>0.6</v>
      </c>
      <c r="R243" s="31">
        <f t="shared" ca="1" si="10"/>
        <v>0.6</v>
      </c>
      <c r="S243" s="31">
        <f t="shared" ca="1" si="11"/>
        <v>0.75</v>
      </c>
      <c r="T243" s="31">
        <f t="shared" ca="1" si="12"/>
        <v>0.63749999999999996</v>
      </c>
      <c r="U243" s="31">
        <f>RANK(W243,W1:W1001,0)</f>
        <v>241</v>
      </c>
      <c r="V243" s="31">
        <v>241</v>
      </c>
      <c r="W243" s="31">
        <v>1.0874999999999999</v>
      </c>
    </row>
    <row r="244" spans="1:23" ht="15.75" customHeight="1" x14ac:dyDescent="0.3">
      <c r="A244" s="41" t="s">
        <v>1442</v>
      </c>
      <c r="B244" s="41" t="s">
        <v>1443</v>
      </c>
      <c r="C244" s="41" t="s">
        <v>74</v>
      </c>
      <c r="D244" s="41" t="s">
        <v>825</v>
      </c>
      <c r="E244" s="41" t="s">
        <v>1444</v>
      </c>
      <c r="F244" s="41" t="s">
        <v>211</v>
      </c>
      <c r="G244" s="41" t="s">
        <v>78</v>
      </c>
      <c r="H244" s="41" t="s">
        <v>104</v>
      </c>
      <c r="I244" s="41" t="s">
        <v>80</v>
      </c>
      <c r="J244" s="41" t="s">
        <v>81</v>
      </c>
      <c r="K244" s="42">
        <v>16</v>
      </c>
      <c r="L244" s="41" t="s">
        <v>1445</v>
      </c>
      <c r="M244" s="41" t="s">
        <v>1446</v>
      </c>
      <c r="N244" s="41" t="s">
        <v>107</v>
      </c>
      <c r="O244" s="41" t="s">
        <v>85</v>
      </c>
      <c r="P244" s="41" t="s">
        <v>253</v>
      </c>
      <c r="Q244" s="31">
        <f t="shared" ca="1" si="0"/>
        <v>0.9</v>
      </c>
      <c r="R244" s="31">
        <f t="shared" ca="1" si="10"/>
        <v>1.125</v>
      </c>
      <c r="S244" s="31">
        <f t="shared" ca="1" si="11"/>
        <v>1.125</v>
      </c>
      <c r="T244" s="31">
        <f t="shared" ca="1" si="12"/>
        <v>1.125</v>
      </c>
      <c r="U244" s="31">
        <f>RANK(W244,W1:W1001,0)</f>
        <v>241</v>
      </c>
      <c r="V244" s="31">
        <v>241</v>
      </c>
      <c r="W244" s="31">
        <v>1.0874999999999999</v>
      </c>
    </row>
    <row r="245" spans="1:23" ht="15.75" customHeight="1" x14ac:dyDescent="0.3">
      <c r="A245" s="41" t="s">
        <v>1447</v>
      </c>
      <c r="B245" s="41" t="s">
        <v>1448</v>
      </c>
      <c r="C245" s="41" t="s">
        <v>74</v>
      </c>
      <c r="D245" s="41" t="s">
        <v>385</v>
      </c>
      <c r="E245" s="41" t="s">
        <v>1449</v>
      </c>
      <c r="F245" s="41" t="s">
        <v>804</v>
      </c>
      <c r="G245" s="41" t="s">
        <v>191</v>
      </c>
      <c r="H245" s="41" t="s">
        <v>79</v>
      </c>
      <c r="I245" s="41" t="s">
        <v>80</v>
      </c>
      <c r="J245" s="41" t="s">
        <v>93</v>
      </c>
      <c r="K245" s="42">
        <v>12</v>
      </c>
      <c r="L245" s="41" t="s">
        <v>1450</v>
      </c>
      <c r="M245" s="41" t="s">
        <v>1451</v>
      </c>
      <c r="N245" s="41" t="s">
        <v>84</v>
      </c>
      <c r="O245" s="41" t="s">
        <v>85</v>
      </c>
      <c r="P245" s="41" t="s">
        <v>178</v>
      </c>
      <c r="Q245" s="31">
        <f t="shared" ca="1" si="0"/>
        <v>0.44</v>
      </c>
      <c r="R245" s="31">
        <f t="shared" ca="1" si="10"/>
        <v>0.44</v>
      </c>
      <c r="S245" s="31">
        <f t="shared" ca="1" si="11"/>
        <v>0.44</v>
      </c>
      <c r="T245" s="31">
        <f t="shared" ca="1" si="12"/>
        <v>0.374</v>
      </c>
      <c r="U245" s="31">
        <f>RANK(W245,W1:W1001,0)</f>
        <v>244</v>
      </c>
      <c r="V245" s="31">
        <v>244</v>
      </c>
      <c r="W245" s="31">
        <v>1.08375</v>
      </c>
    </row>
    <row r="246" spans="1:23" ht="15.75" customHeight="1" x14ac:dyDescent="0.3">
      <c r="A246" s="41" t="s">
        <v>1452</v>
      </c>
      <c r="B246" s="41" t="s">
        <v>1453</v>
      </c>
      <c r="C246" s="41" t="s">
        <v>100</v>
      </c>
      <c r="D246" s="41" t="s">
        <v>228</v>
      </c>
      <c r="E246" s="41" t="s">
        <v>1454</v>
      </c>
      <c r="F246" s="41" t="s">
        <v>1455</v>
      </c>
      <c r="G246" s="41" t="s">
        <v>250</v>
      </c>
      <c r="H246" s="41" t="s">
        <v>79</v>
      </c>
      <c r="I246" s="41" t="s">
        <v>80</v>
      </c>
      <c r="J246" s="41" t="s">
        <v>81</v>
      </c>
      <c r="K246" s="42">
        <v>19</v>
      </c>
      <c r="L246" s="41" t="s">
        <v>1456</v>
      </c>
      <c r="M246" s="41" t="s">
        <v>1457</v>
      </c>
      <c r="N246" s="41" t="s">
        <v>84</v>
      </c>
      <c r="O246" s="41" t="s">
        <v>85</v>
      </c>
      <c r="P246" s="41" t="s">
        <v>108</v>
      </c>
      <c r="Q246" s="31">
        <f t="shared" ca="1" si="0"/>
        <v>0.86</v>
      </c>
      <c r="R246" s="31">
        <f t="shared" ca="1" si="10"/>
        <v>1.075</v>
      </c>
      <c r="S246" s="31">
        <f t="shared" ca="1" si="11"/>
        <v>1.075</v>
      </c>
      <c r="T246" s="31">
        <f t="shared" ca="1" si="12"/>
        <v>0.91374999999999995</v>
      </c>
      <c r="U246" s="31">
        <f>RANK(W246,W1:W1001,0)</f>
        <v>244</v>
      </c>
      <c r="V246" s="31">
        <v>244</v>
      </c>
      <c r="W246" s="31">
        <v>1.08375</v>
      </c>
    </row>
    <row r="247" spans="1:23" ht="15.75" customHeight="1" x14ac:dyDescent="0.3">
      <c r="A247" s="41" t="s">
        <v>1458</v>
      </c>
      <c r="B247" s="41" t="s">
        <v>1459</v>
      </c>
      <c r="C247" s="41" t="s">
        <v>100</v>
      </c>
      <c r="D247" s="41" t="s">
        <v>178</v>
      </c>
      <c r="E247" s="41" t="s">
        <v>1460</v>
      </c>
      <c r="F247" s="41" t="s">
        <v>456</v>
      </c>
      <c r="G247" s="41" t="s">
        <v>78</v>
      </c>
      <c r="H247" s="41" t="s">
        <v>104</v>
      </c>
      <c r="I247" s="41" t="s">
        <v>80</v>
      </c>
      <c r="J247" s="41" t="s">
        <v>81</v>
      </c>
      <c r="K247" s="42">
        <v>4</v>
      </c>
      <c r="L247" s="41" t="s">
        <v>1461</v>
      </c>
      <c r="M247" s="41" t="s">
        <v>1462</v>
      </c>
      <c r="N247" s="41" t="s">
        <v>107</v>
      </c>
      <c r="O247" s="41" t="s">
        <v>85</v>
      </c>
      <c r="P247" s="41" t="s">
        <v>101</v>
      </c>
      <c r="Q247" s="31">
        <f t="shared" ca="1" si="0"/>
        <v>0.9</v>
      </c>
      <c r="R247" s="31">
        <f t="shared" ca="1" si="10"/>
        <v>1.125</v>
      </c>
      <c r="S247" s="31">
        <f t="shared" ca="1" si="11"/>
        <v>1.40625</v>
      </c>
      <c r="T247" s="31">
        <f t="shared" ca="1" si="12"/>
        <v>1.40625</v>
      </c>
      <c r="U247" s="31">
        <f>RANK(W247,W1:W1001,0)</f>
        <v>244</v>
      </c>
      <c r="V247" s="31">
        <v>244</v>
      </c>
      <c r="W247" s="31">
        <v>1.08375</v>
      </c>
    </row>
    <row r="248" spans="1:23" ht="15.75" customHeight="1" x14ac:dyDescent="0.3">
      <c r="A248" s="41" t="s">
        <v>1463</v>
      </c>
      <c r="B248" s="41" t="s">
        <v>1464</v>
      </c>
      <c r="C248" s="41" t="s">
        <v>100</v>
      </c>
      <c r="D248" s="41" t="s">
        <v>144</v>
      </c>
      <c r="E248" s="41" t="s">
        <v>1465</v>
      </c>
      <c r="F248" s="41" t="s">
        <v>387</v>
      </c>
      <c r="G248" s="41" t="s">
        <v>103</v>
      </c>
      <c r="H248" s="41" t="s">
        <v>131</v>
      </c>
      <c r="I248" s="41" t="s">
        <v>80</v>
      </c>
      <c r="J248" s="41" t="s">
        <v>93</v>
      </c>
      <c r="K248" s="42">
        <v>14</v>
      </c>
      <c r="L248" s="41" t="s">
        <v>1466</v>
      </c>
      <c r="M248" s="41" t="s">
        <v>1467</v>
      </c>
      <c r="N248" s="41" t="s">
        <v>84</v>
      </c>
      <c r="O248" s="41" t="s">
        <v>85</v>
      </c>
      <c r="P248" s="41" t="s">
        <v>740</v>
      </c>
      <c r="Q248" s="31">
        <f t="shared" ca="1" si="0"/>
        <v>0.51</v>
      </c>
      <c r="R248" s="31">
        <f t="shared" ca="1" si="10"/>
        <v>0.51</v>
      </c>
      <c r="S248" s="31">
        <f t="shared" ca="1" si="11"/>
        <v>0.51</v>
      </c>
      <c r="T248" s="31">
        <f t="shared" ca="1" si="12"/>
        <v>0.51</v>
      </c>
      <c r="U248" s="31">
        <f>RANK(W248,W1:W1001,0)</f>
        <v>244</v>
      </c>
      <c r="V248" s="31">
        <v>244</v>
      </c>
      <c r="W248" s="31">
        <v>1.08375</v>
      </c>
    </row>
    <row r="249" spans="1:23" ht="15.75" customHeight="1" x14ac:dyDescent="0.3">
      <c r="A249" s="41" t="s">
        <v>1468</v>
      </c>
      <c r="B249" s="41" t="s">
        <v>1469</v>
      </c>
      <c r="C249" s="41" t="s">
        <v>74</v>
      </c>
      <c r="D249" s="41" t="s">
        <v>641</v>
      </c>
      <c r="E249" s="41" t="s">
        <v>1470</v>
      </c>
      <c r="F249" s="41" t="s">
        <v>102</v>
      </c>
      <c r="G249" s="41" t="s">
        <v>103</v>
      </c>
      <c r="H249" s="41" t="s">
        <v>104</v>
      </c>
      <c r="I249" s="41" t="s">
        <v>80</v>
      </c>
      <c r="J249" s="41" t="s">
        <v>81</v>
      </c>
      <c r="K249" s="42">
        <v>10</v>
      </c>
      <c r="L249" s="41" t="s">
        <v>1471</v>
      </c>
      <c r="M249" s="41" t="s">
        <v>529</v>
      </c>
      <c r="N249" s="41" t="s">
        <v>84</v>
      </c>
      <c r="O249" s="41" t="s">
        <v>85</v>
      </c>
      <c r="P249" s="41" t="s">
        <v>134</v>
      </c>
      <c r="Q249" s="31">
        <f t="shared" ca="1" si="0"/>
        <v>1.1000000000000001</v>
      </c>
      <c r="R249" s="31">
        <f t="shared" ca="1" si="10"/>
        <v>1.375</v>
      </c>
      <c r="S249" s="31">
        <f t="shared" ca="1" si="11"/>
        <v>1.375</v>
      </c>
      <c r="T249" s="31">
        <f t="shared" ca="1" si="12"/>
        <v>1.375</v>
      </c>
      <c r="U249" s="31">
        <f>RANK(W249,W1:W1001,0)</f>
        <v>248</v>
      </c>
      <c r="V249" s="31">
        <v>248</v>
      </c>
      <c r="W249" s="31">
        <v>1.078125</v>
      </c>
    </row>
    <row r="250" spans="1:23" ht="15.75" customHeight="1" x14ac:dyDescent="0.3">
      <c r="A250" s="41" t="s">
        <v>1472</v>
      </c>
      <c r="B250" s="41" t="s">
        <v>1473</v>
      </c>
      <c r="C250" s="41" t="s">
        <v>74</v>
      </c>
      <c r="D250" s="41" t="s">
        <v>406</v>
      </c>
      <c r="E250" s="41" t="s">
        <v>1474</v>
      </c>
      <c r="F250" s="41" t="s">
        <v>414</v>
      </c>
      <c r="G250" s="41" t="s">
        <v>92</v>
      </c>
      <c r="H250" s="41" t="s">
        <v>131</v>
      </c>
      <c r="I250" s="41" t="s">
        <v>80</v>
      </c>
      <c r="J250" s="41" t="s">
        <v>81</v>
      </c>
      <c r="K250" s="42">
        <v>11</v>
      </c>
      <c r="L250" s="41" t="s">
        <v>1475</v>
      </c>
      <c r="M250" s="41" t="s">
        <v>921</v>
      </c>
      <c r="N250" s="41" t="s">
        <v>96</v>
      </c>
      <c r="O250" s="41" t="s">
        <v>85</v>
      </c>
      <c r="P250" s="41" t="s">
        <v>253</v>
      </c>
      <c r="Q250" s="31">
        <f t="shared" ca="1" si="0"/>
        <v>0.44</v>
      </c>
      <c r="R250" s="31">
        <f t="shared" ca="1" si="10"/>
        <v>0.55000000000000004</v>
      </c>
      <c r="S250" s="31">
        <f t="shared" ca="1" si="11"/>
        <v>0.55000000000000004</v>
      </c>
      <c r="T250" s="31">
        <f t="shared" ca="1" si="12"/>
        <v>0.55000000000000004</v>
      </c>
      <c r="U250" s="31">
        <f>RANK(W250,W1:W1001,0)</f>
        <v>249</v>
      </c>
      <c r="V250" s="31">
        <v>249</v>
      </c>
      <c r="W250" s="31">
        <v>1.0757812499999999</v>
      </c>
    </row>
    <row r="251" spans="1:23" ht="15.75" customHeight="1" x14ac:dyDescent="0.3">
      <c r="A251" s="41" t="s">
        <v>1476</v>
      </c>
      <c r="B251" s="41" t="s">
        <v>1477</v>
      </c>
      <c r="C251" s="41" t="s">
        <v>74</v>
      </c>
      <c r="D251" s="41" t="s">
        <v>825</v>
      </c>
      <c r="E251" s="41" t="s">
        <v>1478</v>
      </c>
      <c r="F251" s="41" t="s">
        <v>1218</v>
      </c>
      <c r="G251" s="41" t="s">
        <v>130</v>
      </c>
      <c r="H251" s="41" t="s">
        <v>131</v>
      </c>
      <c r="I251" s="41" t="s">
        <v>80</v>
      </c>
      <c r="J251" s="41" t="s">
        <v>93</v>
      </c>
      <c r="K251" s="42">
        <v>18</v>
      </c>
      <c r="L251" s="41" t="s">
        <v>1479</v>
      </c>
      <c r="M251" s="41" t="s">
        <v>1480</v>
      </c>
      <c r="N251" s="41" t="s">
        <v>84</v>
      </c>
      <c r="O251" s="41" t="s">
        <v>85</v>
      </c>
      <c r="P251" s="41" t="s">
        <v>740</v>
      </c>
      <c r="Q251" s="31">
        <f t="shared" ca="1" si="0"/>
        <v>1.04</v>
      </c>
      <c r="R251" s="31">
        <f t="shared" ca="1" si="10"/>
        <v>1.04</v>
      </c>
      <c r="S251" s="31">
        <f t="shared" ca="1" si="11"/>
        <v>1.04</v>
      </c>
      <c r="T251" s="31">
        <f t="shared" ca="1" si="12"/>
        <v>1.04</v>
      </c>
      <c r="U251" s="31">
        <f>RANK(W251,W1:W1001,0)</f>
        <v>250</v>
      </c>
      <c r="V251" s="31">
        <v>250</v>
      </c>
      <c r="W251" s="31">
        <v>1.075</v>
      </c>
    </row>
    <row r="252" spans="1:23" ht="15.75" customHeight="1" x14ac:dyDescent="0.3">
      <c r="A252" s="41" t="s">
        <v>1481</v>
      </c>
      <c r="B252" s="41" t="s">
        <v>1482</v>
      </c>
      <c r="C252" s="41" t="s">
        <v>100</v>
      </c>
      <c r="D252" s="41" t="s">
        <v>906</v>
      </c>
      <c r="E252" s="41" t="s">
        <v>1483</v>
      </c>
      <c r="F252" s="41" t="s">
        <v>408</v>
      </c>
      <c r="G252" s="41" t="s">
        <v>103</v>
      </c>
      <c r="H252" s="41" t="s">
        <v>79</v>
      </c>
      <c r="I252" s="41" t="s">
        <v>80</v>
      </c>
      <c r="J252" s="41" t="s">
        <v>93</v>
      </c>
      <c r="K252" s="42">
        <v>11</v>
      </c>
      <c r="L252" s="41" t="s">
        <v>1484</v>
      </c>
      <c r="M252" s="41" t="s">
        <v>828</v>
      </c>
      <c r="N252" s="41" t="s">
        <v>96</v>
      </c>
      <c r="O252" s="41" t="s">
        <v>85</v>
      </c>
      <c r="P252" s="41" t="s">
        <v>101</v>
      </c>
      <c r="Q252" s="31">
        <f t="shared" ca="1" si="0"/>
        <v>0.69</v>
      </c>
      <c r="R252" s="31">
        <f t="shared" ca="1" si="10"/>
        <v>0.69</v>
      </c>
      <c r="S252" s="31">
        <f t="shared" ca="1" si="11"/>
        <v>0.86249999999999993</v>
      </c>
      <c r="T252" s="31">
        <f t="shared" ca="1" si="12"/>
        <v>0.73312499999999992</v>
      </c>
      <c r="U252" s="31">
        <f>RANK(W252,W1:W1001,0)</f>
        <v>250</v>
      </c>
      <c r="V252" s="31">
        <v>250</v>
      </c>
      <c r="W252" s="31">
        <v>1.075</v>
      </c>
    </row>
    <row r="253" spans="1:23" ht="15.75" customHeight="1" x14ac:dyDescent="0.3">
      <c r="A253" s="41" t="s">
        <v>1485</v>
      </c>
      <c r="B253" s="41" t="s">
        <v>1486</v>
      </c>
      <c r="C253" s="41" t="s">
        <v>74</v>
      </c>
      <c r="D253" s="41" t="s">
        <v>399</v>
      </c>
      <c r="E253" s="41" t="s">
        <v>1487</v>
      </c>
      <c r="F253" s="41" t="s">
        <v>1488</v>
      </c>
      <c r="G253" s="41" t="s">
        <v>191</v>
      </c>
      <c r="H253" s="41" t="s">
        <v>104</v>
      </c>
      <c r="I253" s="41" t="s">
        <v>80</v>
      </c>
      <c r="J253" s="41" t="s">
        <v>81</v>
      </c>
      <c r="K253" s="42">
        <v>6</v>
      </c>
      <c r="L253" s="41" t="s">
        <v>1489</v>
      </c>
      <c r="M253" s="41" t="s">
        <v>1490</v>
      </c>
      <c r="N253" s="41" t="s">
        <v>84</v>
      </c>
      <c r="O253" s="41" t="s">
        <v>85</v>
      </c>
      <c r="P253" s="41" t="s">
        <v>228</v>
      </c>
      <c r="Q253" s="31">
        <f t="shared" ca="1" si="0"/>
        <v>0.96</v>
      </c>
      <c r="R253" s="31">
        <f t="shared" ca="1" si="10"/>
        <v>1.2</v>
      </c>
      <c r="S253" s="31">
        <f t="shared" ca="1" si="11"/>
        <v>1.5</v>
      </c>
      <c r="T253" s="31">
        <f t="shared" ca="1" si="12"/>
        <v>1.5</v>
      </c>
      <c r="U253" s="31">
        <f>RANK(W253,W1:W1001,0)</f>
        <v>252</v>
      </c>
      <c r="V253" s="31">
        <v>252</v>
      </c>
      <c r="W253" s="31">
        <v>1.0731250000000001</v>
      </c>
    </row>
    <row r="254" spans="1:23" ht="15.75" customHeight="1" x14ac:dyDescent="0.3">
      <c r="A254" s="41" t="s">
        <v>1491</v>
      </c>
      <c r="B254" s="41" t="s">
        <v>1492</v>
      </c>
      <c r="C254" s="41" t="s">
        <v>100</v>
      </c>
      <c r="D254" s="41" t="s">
        <v>855</v>
      </c>
      <c r="E254" s="41" t="s">
        <v>1493</v>
      </c>
      <c r="F254" s="41" t="s">
        <v>750</v>
      </c>
      <c r="G254" s="41" t="s">
        <v>147</v>
      </c>
      <c r="H254" s="41" t="s">
        <v>79</v>
      </c>
      <c r="I254" s="41" t="s">
        <v>80</v>
      </c>
      <c r="J254" s="41" t="s">
        <v>93</v>
      </c>
      <c r="K254" s="42">
        <v>9</v>
      </c>
      <c r="L254" s="41" t="s">
        <v>1494</v>
      </c>
      <c r="M254" s="41" t="s">
        <v>822</v>
      </c>
      <c r="N254" s="41" t="s">
        <v>96</v>
      </c>
      <c r="O254" s="41" t="s">
        <v>85</v>
      </c>
      <c r="P254" s="41" t="s">
        <v>124</v>
      </c>
      <c r="Q254" s="31">
        <f t="shared" ca="1" si="0"/>
        <v>0.49</v>
      </c>
      <c r="R254" s="31">
        <f t="shared" ca="1" si="10"/>
        <v>0.49</v>
      </c>
      <c r="S254" s="31">
        <f t="shared" ca="1" si="11"/>
        <v>0.61250000000000004</v>
      </c>
      <c r="T254" s="31">
        <f t="shared" ca="1" si="12"/>
        <v>0.520625</v>
      </c>
      <c r="U254" s="31">
        <f>RANK(W254,W1:W1001,0)</f>
        <v>252</v>
      </c>
      <c r="V254" s="31">
        <v>252</v>
      </c>
      <c r="W254" s="31">
        <v>1.0731250000000001</v>
      </c>
    </row>
    <row r="255" spans="1:23" ht="15.75" customHeight="1" x14ac:dyDescent="0.3">
      <c r="A255" s="41" t="s">
        <v>1495</v>
      </c>
      <c r="B255" s="41" t="s">
        <v>1496</v>
      </c>
      <c r="C255" s="41" t="s">
        <v>100</v>
      </c>
      <c r="D255" s="41" t="s">
        <v>680</v>
      </c>
      <c r="E255" s="41" t="s">
        <v>1497</v>
      </c>
      <c r="F255" s="41" t="s">
        <v>414</v>
      </c>
      <c r="G255" s="41" t="s">
        <v>161</v>
      </c>
      <c r="H255" s="41" t="s">
        <v>79</v>
      </c>
      <c r="I255" s="41" t="s">
        <v>80</v>
      </c>
      <c r="J255" s="41" t="s">
        <v>93</v>
      </c>
      <c r="K255" s="42">
        <v>9</v>
      </c>
      <c r="L255" s="41" t="s">
        <v>1498</v>
      </c>
      <c r="M255" s="41" t="s">
        <v>1499</v>
      </c>
      <c r="N255" s="41" t="s">
        <v>96</v>
      </c>
      <c r="O255" s="41" t="s">
        <v>85</v>
      </c>
      <c r="P255" s="41" t="s">
        <v>124</v>
      </c>
      <c r="Q255" s="31">
        <f t="shared" ca="1" si="0"/>
        <v>1.03</v>
      </c>
      <c r="R255" s="31">
        <f t="shared" ca="1" si="10"/>
        <v>1.03</v>
      </c>
      <c r="S255" s="31">
        <f t="shared" ca="1" si="11"/>
        <v>1.2875000000000001</v>
      </c>
      <c r="T255" s="31">
        <f t="shared" ca="1" si="12"/>
        <v>1.0943750000000001</v>
      </c>
      <c r="U255" s="31">
        <f>RANK(W255,W1:W1001,0)</f>
        <v>252</v>
      </c>
      <c r="V255" s="31">
        <v>252</v>
      </c>
      <c r="W255" s="31">
        <v>1.0731250000000001</v>
      </c>
    </row>
    <row r="256" spans="1:23" ht="15.75" customHeight="1" x14ac:dyDescent="0.3">
      <c r="A256" s="41" t="s">
        <v>1500</v>
      </c>
      <c r="B256" s="41" t="s">
        <v>1501</v>
      </c>
      <c r="C256" s="41" t="s">
        <v>100</v>
      </c>
      <c r="D256" s="41" t="s">
        <v>454</v>
      </c>
      <c r="E256" s="41" t="s">
        <v>1502</v>
      </c>
      <c r="F256" s="41" t="s">
        <v>704</v>
      </c>
      <c r="G256" s="41" t="s">
        <v>103</v>
      </c>
      <c r="H256" s="41" t="s">
        <v>131</v>
      </c>
      <c r="I256" s="41" t="s">
        <v>80</v>
      </c>
      <c r="J256" s="41" t="s">
        <v>93</v>
      </c>
      <c r="K256" s="42">
        <v>12</v>
      </c>
      <c r="L256" s="41" t="s">
        <v>1503</v>
      </c>
      <c r="M256" s="41" t="s">
        <v>634</v>
      </c>
      <c r="N256" s="41" t="s">
        <v>96</v>
      </c>
      <c r="O256" s="41" t="s">
        <v>85</v>
      </c>
      <c r="P256" s="41" t="s">
        <v>390</v>
      </c>
      <c r="Q256" s="31">
        <f t="shared" ca="1" si="0"/>
        <v>0.4</v>
      </c>
      <c r="R256" s="31">
        <f t="shared" ca="1" si="10"/>
        <v>0.4</v>
      </c>
      <c r="S256" s="31">
        <f t="shared" ca="1" si="11"/>
        <v>0.5</v>
      </c>
      <c r="T256" s="31">
        <f t="shared" ca="1" si="12"/>
        <v>0.5</v>
      </c>
      <c r="U256" s="31">
        <f>RANK(W256,W1:W1001,0)</f>
        <v>252</v>
      </c>
      <c r="V256" s="31">
        <v>252</v>
      </c>
      <c r="W256" s="31">
        <v>1.0731250000000001</v>
      </c>
    </row>
    <row r="257" spans="1:23" ht="15.75" customHeight="1" x14ac:dyDescent="0.3">
      <c r="A257" s="41" t="s">
        <v>1504</v>
      </c>
      <c r="B257" s="41" t="s">
        <v>1505</v>
      </c>
      <c r="C257" s="41" t="s">
        <v>100</v>
      </c>
      <c r="D257" s="41" t="s">
        <v>1506</v>
      </c>
      <c r="E257" s="41" t="s">
        <v>1507</v>
      </c>
      <c r="F257" s="41" t="s">
        <v>1508</v>
      </c>
      <c r="G257" s="41" t="s">
        <v>78</v>
      </c>
      <c r="H257" s="41" t="s">
        <v>79</v>
      </c>
      <c r="I257" s="41" t="s">
        <v>80</v>
      </c>
      <c r="J257" s="41" t="s">
        <v>93</v>
      </c>
      <c r="K257" s="42">
        <v>16</v>
      </c>
      <c r="L257" s="41" t="s">
        <v>1509</v>
      </c>
      <c r="M257" s="41" t="s">
        <v>1510</v>
      </c>
      <c r="N257" s="41" t="s">
        <v>107</v>
      </c>
      <c r="O257" s="41" t="s">
        <v>85</v>
      </c>
      <c r="P257" s="41" t="s">
        <v>101</v>
      </c>
      <c r="Q257" s="31">
        <f t="shared" ref="Q257:Q511" ca="1" si="13">RANDBETWEEN(40,110)/100</f>
        <v>0.71</v>
      </c>
      <c r="R257" s="31">
        <f t="shared" ca="1" si="10"/>
        <v>0.71</v>
      </c>
      <c r="S257" s="31">
        <f t="shared" ca="1" si="11"/>
        <v>0.88749999999999996</v>
      </c>
      <c r="T257" s="31">
        <f t="shared" ca="1" si="12"/>
        <v>0.75437499999999991</v>
      </c>
      <c r="U257" s="31">
        <f>RANK(W257,W1:W1001,0)</f>
        <v>252</v>
      </c>
      <c r="V257" s="31">
        <v>252</v>
      </c>
      <c r="W257" s="31">
        <v>1.0731250000000001</v>
      </c>
    </row>
    <row r="258" spans="1:23" ht="15.75" customHeight="1" x14ac:dyDescent="0.3">
      <c r="A258" s="41" t="s">
        <v>1511</v>
      </c>
      <c r="B258" s="41" t="s">
        <v>1512</v>
      </c>
      <c r="C258" s="41" t="s">
        <v>100</v>
      </c>
      <c r="D258" s="41" t="s">
        <v>641</v>
      </c>
      <c r="E258" s="41" t="s">
        <v>1513</v>
      </c>
      <c r="F258" s="41" t="s">
        <v>1002</v>
      </c>
      <c r="G258" s="41" t="s">
        <v>147</v>
      </c>
      <c r="H258" s="41" t="s">
        <v>79</v>
      </c>
      <c r="I258" s="41" t="s">
        <v>80</v>
      </c>
      <c r="J258" s="41" t="s">
        <v>93</v>
      </c>
      <c r="K258" s="42">
        <v>15</v>
      </c>
      <c r="L258" s="41" t="s">
        <v>1514</v>
      </c>
      <c r="M258" s="41" t="s">
        <v>1515</v>
      </c>
      <c r="N258" s="41" t="s">
        <v>107</v>
      </c>
      <c r="O258" s="41" t="s">
        <v>85</v>
      </c>
      <c r="P258" s="41" t="s">
        <v>390</v>
      </c>
      <c r="Q258" s="31">
        <f t="shared" ca="1" si="13"/>
        <v>1.08</v>
      </c>
      <c r="R258" s="31">
        <f t="shared" ref="R258:R321" ca="1" si="14">Q258*(IF(J258="Yes",1.25,1))</f>
        <v>1.08</v>
      </c>
      <c r="S258" s="31">
        <f t="shared" ref="S258:S321" ca="1" si="15">R258*(IF(OR(VALUE(P258)&gt;8,VALUE(D258)&gt;80),1.25,1))</f>
        <v>1.35</v>
      </c>
      <c r="T258" s="31">
        <f t="shared" ref="T258:T321" ca="1" si="16">S258*(IF(H258="Mass Customer",0.85,1))</f>
        <v>1.1475</v>
      </c>
      <c r="U258" s="31">
        <f>RANK(W258,W1:W1001,0)</f>
        <v>252</v>
      </c>
      <c r="V258" s="31">
        <v>252</v>
      </c>
      <c r="W258" s="31">
        <v>1.0731250000000001</v>
      </c>
    </row>
    <row r="259" spans="1:23" ht="15.75" customHeight="1" x14ac:dyDescent="0.3">
      <c r="A259" s="41" t="s">
        <v>1516</v>
      </c>
      <c r="B259" s="41" t="s">
        <v>1517</v>
      </c>
      <c r="C259" s="41" t="s">
        <v>74</v>
      </c>
      <c r="D259" s="41" t="s">
        <v>771</v>
      </c>
      <c r="E259" s="41" t="s">
        <v>1518</v>
      </c>
      <c r="F259" s="41" t="s">
        <v>256</v>
      </c>
      <c r="G259" s="41" t="s">
        <v>250</v>
      </c>
      <c r="H259" s="41" t="s">
        <v>79</v>
      </c>
      <c r="I259" s="41" t="s">
        <v>80</v>
      </c>
      <c r="J259" s="41" t="s">
        <v>93</v>
      </c>
      <c r="K259" s="42">
        <v>5</v>
      </c>
      <c r="L259" s="41" t="s">
        <v>1519</v>
      </c>
      <c r="M259" s="41" t="s">
        <v>1520</v>
      </c>
      <c r="N259" s="41" t="s">
        <v>84</v>
      </c>
      <c r="O259" s="41" t="s">
        <v>85</v>
      </c>
      <c r="P259" s="41" t="s">
        <v>740</v>
      </c>
      <c r="Q259" s="31">
        <f t="shared" ca="1" si="13"/>
        <v>1.0900000000000001</v>
      </c>
      <c r="R259" s="31">
        <f t="shared" ca="1" si="14"/>
        <v>1.0900000000000001</v>
      </c>
      <c r="S259" s="31">
        <f t="shared" ca="1" si="15"/>
        <v>1.0900000000000001</v>
      </c>
      <c r="T259" s="31">
        <f t="shared" ca="1" si="16"/>
        <v>0.92649999999999999</v>
      </c>
      <c r="U259" s="31">
        <f>RANK(W259,W1:W1001,0)</f>
        <v>252</v>
      </c>
      <c r="V259" s="31">
        <v>252</v>
      </c>
      <c r="W259" s="31">
        <v>1.0731250000000001</v>
      </c>
    </row>
    <row r="260" spans="1:23" ht="15.75" customHeight="1" x14ac:dyDescent="0.3">
      <c r="A260" s="41" t="s">
        <v>1113</v>
      </c>
      <c r="B260" s="41" t="s">
        <v>1521</v>
      </c>
      <c r="C260" s="41" t="s">
        <v>100</v>
      </c>
      <c r="D260" s="41" t="s">
        <v>293</v>
      </c>
      <c r="E260" s="41" t="s">
        <v>1522</v>
      </c>
      <c r="F260" s="41" t="s">
        <v>414</v>
      </c>
      <c r="G260" s="41" t="s">
        <v>250</v>
      </c>
      <c r="H260" s="41" t="s">
        <v>79</v>
      </c>
      <c r="I260" s="41" t="s">
        <v>80</v>
      </c>
      <c r="J260" s="41" t="s">
        <v>81</v>
      </c>
      <c r="K260" s="42">
        <v>9</v>
      </c>
      <c r="L260" s="41" t="s">
        <v>1523</v>
      </c>
      <c r="M260" s="41" t="s">
        <v>1524</v>
      </c>
      <c r="N260" s="41" t="s">
        <v>84</v>
      </c>
      <c r="O260" s="41" t="s">
        <v>85</v>
      </c>
      <c r="P260" s="41" t="s">
        <v>86</v>
      </c>
      <c r="Q260" s="31">
        <f t="shared" ca="1" si="13"/>
        <v>0.54</v>
      </c>
      <c r="R260" s="31">
        <f t="shared" ca="1" si="14"/>
        <v>0.67500000000000004</v>
      </c>
      <c r="S260" s="31">
        <f t="shared" ca="1" si="15"/>
        <v>0.67500000000000004</v>
      </c>
      <c r="T260" s="31">
        <f t="shared" ca="1" si="16"/>
        <v>0.57374999999999998</v>
      </c>
      <c r="U260" s="31">
        <f>RANK(W260,W1:W1001,0)</f>
        <v>259</v>
      </c>
      <c r="V260" s="31">
        <v>259</v>
      </c>
      <c r="W260" s="31">
        <v>1.0625</v>
      </c>
    </row>
    <row r="261" spans="1:23" ht="15.75" customHeight="1" x14ac:dyDescent="0.3">
      <c r="A261" s="41" t="s">
        <v>1525</v>
      </c>
      <c r="B261" s="41" t="s">
        <v>1526</v>
      </c>
      <c r="C261" s="41" t="s">
        <v>100</v>
      </c>
      <c r="D261" s="41" t="s">
        <v>1408</v>
      </c>
      <c r="E261" s="41" t="s">
        <v>1527</v>
      </c>
      <c r="F261" s="41" t="s">
        <v>874</v>
      </c>
      <c r="G261" s="41" t="s">
        <v>78</v>
      </c>
      <c r="H261" s="41" t="s">
        <v>131</v>
      </c>
      <c r="I261" s="41" t="s">
        <v>80</v>
      </c>
      <c r="J261" s="41" t="s">
        <v>93</v>
      </c>
      <c r="K261" s="42">
        <v>19</v>
      </c>
      <c r="L261" s="41" t="s">
        <v>1528</v>
      </c>
      <c r="M261" s="41" t="s">
        <v>1529</v>
      </c>
      <c r="N261" s="41" t="s">
        <v>96</v>
      </c>
      <c r="O261" s="41" t="s">
        <v>85</v>
      </c>
      <c r="P261" s="41" t="s">
        <v>101</v>
      </c>
      <c r="Q261" s="31">
        <f t="shared" ca="1" si="13"/>
        <v>0.76</v>
      </c>
      <c r="R261" s="31">
        <f t="shared" ca="1" si="14"/>
        <v>0.76</v>
      </c>
      <c r="S261" s="31">
        <f t="shared" ca="1" si="15"/>
        <v>0.95</v>
      </c>
      <c r="T261" s="31">
        <f t="shared" ca="1" si="16"/>
        <v>0.95</v>
      </c>
      <c r="U261" s="31">
        <f>RANK(W261,W1:W1001,0)</f>
        <v>259</v>
      </c>
      <c r="V261" s="31">
        <v>259</v>
      </c>
      <c r="W261" s="31">
        <v>1.0625</v>
      </c>
    </row>
    <row r="262" spans="1:23" ht="15.75" customHeight="1" x14ac:dyDescent="0.3">
      <c r="A262" s="41" t="s">
        <v>1530</v>
      </c>
      <c r="B262" s="41" t="s">
        <v>1531</v>
      </c>
      <c r="C262" s="41" t="s">
        <v>100</v>
      </c>
      <c r="D262" s="41" t="s">
        <v>124</v>
      </c>
      <c r="E262" s="41" t="s">
        <v>1532</v>
      </c>
      <c r="F262" s="41" t="s">
        <v>334</v>
      </c>
      <c r="G262" s="41" t="s">
        <v>147</v>
      </c>
      <c r="H262" s="41" t="s">
        <v>79</v>
      </c>
      <c r="I262" s="41" t="s">
        <v>80</v>
      </c>
      <c r="J262" s="41" t="s">
        <v>81</v>
      </c>
      <c r="K262" s="42">
        <v>14</v>
      </c>
      <c r="L262" s="41" t="s">
        <v>1533</v>
      </c>
      <c r="M262" s="41" t="s">
        <v>1534</v>
      </c>
      <c r="N262" s="41" t="s">
        <v>107</v>
      </c>
      <c r="O262" s="41" t="s">
        <v>85</v>
      </c>
      <c r="P262" s="41" t="s">
        <v>124</v>
      </c>
      <c r="Q262" s="31">
        <f t="shared" ca="1" si="13"/>
        <v>0.9</v>
      </c>
      <c r="R262" s="31">
        <f t="shared" ca="1" si="14"/>
        <v>1.125</v>
      </c>
      <c r="S262" s="31">
        <f t="shared" ca="1" si="15"/>
        <v>1.40625</v>
      </c>
      <c r="T262" s="31">
        <f t="shared" ca="1" si="16"/>
        <v>1.1953125</v>
      </c>
      <c r="U262" s="31">
        <f>RANK(W262,W1:W1001,0)</f>
        <v>259</v>
      </c>
      <c r="V262" s="31">
        <v>259</v>
      </c>
      <c r="W262" s="31">
        <v>1.0625</v>
      </c>
    </row>
    <row r="263" spans="1:23" ht="15.75" customHeight="1" x14ac:dyDescent="0.3">
      <c r="A263" s="41" t="s">
        <v>1535</v>
      </c>
      <c r="B263" s="41" t="s">
        <v>1536</v>
      </c>
      <c r="C263" s="41" t="s">
        <v>100</v>
      </c>
      <c r="D263" s="41" t="s">
        <v>743</v>
      </c>
      <c r="E263" s="41" t="s">
        <v>1537</v>
      </c>
      <c r="F263" s="41" t="s">
        <v>1218</v>
      </c>
      <c r="G263" s="41" t="s">
        <v>415</v>
      </c>
      <c r="H263" s="41" t="s">
        <v>131</v>
      </c>
      <c r="I263" s="41" t="s">
        <v>80</v>
      </c>
      <c r="J263" s="41" t="s">
        <v>93</v>
      </c>
      <c r="K263" s="42">
        <v>6</v>
      </c>
      <c r="L263" s="41" t="s">
        <v>1538</v>
      </c>
      <c r="M263" s="41" t="s">
        <v>1539</v>
      </c>
      <c r="N263" s="41" t="s">
        <v>84</v>
      </c>
      <c r="O263" s="41" t="s">
        <v>85</v>
      </c>
      <c r="P263" s="41" t="s">
        <v>86</v>
      </c>
      <c r="Q263" s="31">
        <f t="shared" ca="1" si="13"/>
        <v>0.66</v>
      </c>
      <c r="R263" s="31">
        <f t="shared" ca="1" si="14"/>
        <v>0.66</v>
      </c>
      <c r="S263" s="31">
        <f t="shared" ca="1" si="15"/>
        <v>0.66</v>
      </c>
      <c r="T263" s="31">
        <f t="shared" ca="1" si="16"/>
        <v>0.66</v>
      </c>
      <c r="U263" s="31">
        <f>RANK(W263,W1:W1001,0)</f>
        <v>259</v>
      </c>
      <c r="V263" s="31">
        <v>259</v>
      </c>
      <c r="W263" s="31">
        <v>1.0625</v>
      </c>
    </row>
    <row r="264" spans="1:23" ht="15.75" customHeight="1" x14ac:dyDescent="0.3">
      <c r="A264" s="41" t="s">
        <v>1540</v>
      </c>
      <c r="B264" s="41" t="s">
        <v>1541</v>
      </c>
      <c r="C264" s="41" t="s">
        <v>74</v>
      </c>
      <c r="D264" s="41" t="s">
        <v>203</v>
      </c>
      <c r="E264" s="41" t="s">
        <v>1542</v>
      </c>
      <c r="F264" s="41" t="s">
        <v>1543</v>
      </c>
      <c r="G264" s="41" t="s">
        <v>161</v>
      </c>
      <c r="H264" s="41" t="s">
        <v>79</v>
      </c>
      <c r="I264" s="41" t="s">
        <v>80</v>
      </c>
      <c r="J264" s="41" t="s">
        <v>81</v>
      </c>
      <c r="K264" s="42">
        <v>10</v>
      </c>
      <c r="L264" s="41" t="s">
        <v>1544</v>
      </c>
      <c r="M264" s="41" t="s">
        <v>1545</v>
      </c>
      <c r="N264" s="41" t="s">
        <v>84</v>
      </c>
      <c r="O264" s="41" t="s">
        <v>85</v>
      </c>
      <c r="P264" s="41" t="s">
        <v>124</v>
      </c>
      <c r="Q264" s="31">
        <f t="shared" ca="1" si="13"/>
        <v>0.77</v>
      </c>
      <c r="R264" s="31">
        <f t="shared" ca="1" si="14"/>
        <v>0.96250000000000002</v>
      </c>
      <c r="S264" s="31">
        <f t="shared" ca="1" si="15"/>
        <v>1.203125</v>
      </c>
      <c r="T264" s="31">
        <f t="shared" ca="1" si="16"/>
        <v>1.02265625</v>
      </c>
      <c r="U264" s="31">
        <f>RANK(W264,W1:W1001,0)</f>
        <v>259</v>
      </c>
      <c r="V264" s="31">
        <v>259</v>
      </c>
      <c r="W264" s="31">
        <v>1.0625</v>
      </c>
    </row>
    <row r="265" spans="1:23" ht="15.75" customHeight="1" x14ac:dyDescent="0.3">
      <c r="A265" s="41" t="s">
        <v>1546</v>
      </c>
      <c r="B265" s="41" t="s">
        <v>1547</v>
      </c>
      <c r="C265" s="41" t="s">
        <v>100</v>
      </c>
      <c r="D265" s="41" t="s">
        <v>580</v>
      </c>
      <c r="E265" s="41" t="s">
        <v>1548</v>
      </c>
      <c r="F265" s="41" t="s">
        <v>408</v>
      </c>
      <c r="G265" s="41" t="s">
        <v>103</v>
      </c>
      <c r="H265" s="41" t="s">
        <v>79</v>
      </c>
      <c r="I265" s="41" t="s">
        <v>80</v>
      </c>
      <c r="J265" s="41" t="s">
        <v>81</v>
      </c>
      <c r="K265" s="42">
        <v>7</v>
      </c>
      <c r="L265" s="41" t="s">
        <v>1549</v>
      </c>
      <c r="M265" s="41" t="s">
        <v>677</v>
      </c>
      <c r="N265" s="41" t="s">
        <v>84</v>
      </c>
      <c r="O265" s="41" t="s">
        <v>85</v>
      </c>
      <c r="P265" s="41" t="s">
        <v>108</v>
      </c>
      <c r="Q265" s="31">
        <f t="shared" ca="1" si="13"/>
        <v>0.92</v>
      </c>
      <c r="R265" s="31">
        <f t="shared" ca="1" si="14"/>
        <v>1.1500000000000001</v>
      </c>
      <c r="S265" s="31">
        <f t="shared" ca="1" si="15"/>
        <v>1.1500000000000001</v>
      </c>
      <c r="T265" s="31">
        <f t="shared" ca="1" si="16"/>
        <v>0.97750000000000004</v>
      </c>
      <c r="U265" s="31">
        <f>RANK(W265,W1:W1001,0)</f>
        <v>259</v>
      </c>
      <c r="V265" s="31">
        <v>259</v>
      </c>
      <c r="W265" s="31">
        <v>1.0625</v>
      </c>
    </row>
    <row r="266" spans="1:23" ht="15.75" customHeight="1" x14ac:dyDescent="0.3">
      <c r="A266" s="41" t="s">
        <v>1550</v>
      </c>
      <c r="B266" s="41" t="s">
        <v>1551</v>
      </c>
      <c r="C266" s="41" t="s">
        <v>74</v>
      </c>
      <c r="D266" s="41" t="s">
        <v>825</v>
      </c>
      <c r="E266" s="41" t="s">
        <v>1552</v>
      </c>
      <c r="F266" s="41" t="s">
        <v>263</v>
      </c>
      <c r="G266" s="41" t="s">
        <v>78</v>
      </c>
      <c r="H266" s="41" t="s">
        <v>104</v>
      </c>
      <c r="I266" s="41" t="s">
        <v>80</v>
      </c>
      <c r="J266" s="41" t="s">
        <v>81</v>
      </c>
      <c r="K266" s="42">
        <v>2</v>
      </c>
      <c r="L266" s="41" t="s">
        <v>1553</v>
      </c>
      <c r="M266" s="45">
        <v>4000</v>
      </c>
      <c r="N266" s="41" t="s">
        <v>84</v>
      </c>
      <c r="O266" s="41" t="s">
        <v>85</v>
      </c>
      <c r="P266" s="46">
        <v>6</v>
      </c>
      <c r="Q266" s="31">
        <f t="shared" ca="1" si="13"/>
        <v>1.08</v>
      </c>
      <c r="R266" s="31">
        <f t="shared" ca="1" si="14"/>
        <v>1.35</v>
      </c>
      <c r="S266" s="31">
        <f t="shared" ca="1" si="15"/>
        <v>1.35</v>
      </c>
      <c r="T266" s="31">
        <f t="shared" ca="1" si="16"/>
        <v>1.35</v>
      </c>
      <c r="U266" s="31">
        <f>RANK(W266,W1:W1001,0)</f>
        <v>259</v>
      </c>
      <c r="V266" s="31">
        <v>259</v>
      </c>
      <c r="W266" s="31">
        <v>1.0625</v>
      </c>
    </row>
    <row r="267" spans="1:23" ht="15.75" customHeight="1" x14ac:dyDescent="0.3">
      <c r="A267" s="41" t="s">
        <v>1554</v>
      </c>
      <c r="B267" s="41" t="s">
        <v>1555</v>
      </c>
      <c r="C267" s="41" t="s">
        <v>100</v>
      </c>
      <c r="D267" s="41" t="s">
        <v>714</v>
      </c>
      <c r="E267" s="41" t="s">
        <v>1556</v>
      </c>
      <c r="F267" s="44"/>
      <c r="G267" s="41" t="s">
        <v>250</v>
      </c>
      <c r="H267" s="41" t="s">
        <v>79</v>
      </c>
      <c r="I267" s="41" t="s">
        <v>80</v>
      </c>
      <c r="J267" s="41" t="s">
        <v>93</v>
      </c>
      <c r="K267" s="42">
        <v>10</v>
      </c>
      <c r="L267" s="41" t="s">
        <v>1557</v>
      </c>
      <c r="M267" s="41" t="s">
        <v>800</v>
      </c>
      <c r="N267" s="41" t="s">
        <v>96</v>
      </c>
      <c r="O267" s="41" t="s">
        <v>85</v>
      </c>
      <c r="P267" s="41" t="s">
        <v>390</v>
      </c>
      <c r="Q267" s="31">
        <f t="shared" ca="1" si="13"/>
        <v>0.52</v>
      </c>
      <c r="R267" s="31">
        <f t="shared" ca="1" si="14"/>
        <v>0.52</v>
      </c>
      <c r="S267" s="31">
        <f t="shared" ca="1" si="15"/>
        <v>0.65</v>
      </c>
      <c r="T267" s="31">
        <f t="shared" ca="1" si="16"/>
        <v>0.55249999999999999</v>
      </c>
      <c r="U267" s="31">
        <f>RANK(W267,W1:W1001,0)</f>
        <v>259</v>
      </c>
      <c r="V267" s="31">
        <v>259</v>
      </c>
      <c r="W267" s="31">
        <v>1.0625</v>
      </c>
    </row>
    <row r="268" spans="1:23" ht="15.75" customHeight="1" x14ac:dyDescent="0.3">
      <c r="A268" s="41" t="s">
        <v>1558</v>
      </c>
      <c r="B268" s="41" t="s">
        <v>1559</v>
      </c>
      <c r="C268" s="41" t="s">
        <v>100</v>
      </c>
      <c r="D268" s="41" t="s">
        <v>1560</v>
      </c>
      <c r="E268" s="41" t="s">
        <v>1561</v>
      </c>
      <c r="F268" s="41" t="s">
        <v>601</v>
      </c>
      <c r="G268" s="41" t="s">
        <v>92</v>
      </c>
      <c r="H268" s="41" t="s">
        <v>79</v>
      </c>
      <c r="I268" s="41" t="s">
        <v>80</v>
      </c>
      <c r="J268" s="41" t="s">
        <v>81</v>
      </c>
      <c r="K268" s="42">
        <v>18</v>
      </c>
      <c r="L268" s="41" t="s">
        <v>1562</v>
      </c>
      <c r="M268" s="41" t="s">
        <v>1563</v>
      </c>
      <c r="N268" s="41" t="s">
        <v>96</v>
      </c>
      <c r="O268" s="41" t="s">
        <v>85</v>
      </c>
      <c r="P268" s="41" t="s">
        <v>178</v>
      </c>
      <c r="Q268" s="31">
        <f t="shared" ca="1" si="13"/>
        <v>1</v>
      </c>
      <c r="R268" s="31">
        <f t="shared" ca="1" si="14"/>
        <v>1.25</v>
      </c>
      <c r="S268" s="31">
        <f t="shared" ca="1" si="15"/>
        <v>1.5625</v>
      </c>
      <c r="T268" s="31">
        <f t="shared" ca="1" si="16"/>
        <v>1.328125</v>
      </c>
      <c r="U268" s="31">
        <f>RANK(W268,W1:W1001,0)</f>
        <v>259</v>
      </c>
      <c r="V268" s="31">
        <v>259</v>
      </c>
      <c r="W268" s="31">
        <v>1.0625</v>
      </c>
    </row>
    <row r="269" spans="1:23" ht="15.75" customHeight="1" x14ac:dyDescent="0.3">
      <c r="A269" s="41" t="s">
        <v>1564</v>
      </c>
      <c r="B269" s="41" t="s">
        <v>1565</v>
      </c>
      <c r="C269" s="41" t="s">
        <v>100</v>
      </c>
      <c r="D269" s="41" t="s">
        <v>532</v>
      </c>
      <c r="E269" s="41" t="s">
        <v>1566</v>
      </c>
      <c r="F269" s="41" t="s">
        <v>217</v>
      </c>
      <c r="G269" s="41" t="s">
        <v>103</v>
      </c>
      <c r="H269" s="41" t="s">
        <v>79</v>
      </c>
      <c r="I269" s="41" t="s">
        <v>80</v>
      </c>
      <c r="J269" s="41" t="s">
        <v>93</v>
      </c>
      <c r="K269" s="42">
        <v>7</v>
      </c>
      <c r="L269" s="41" t="s">
        <v>1567</v>
      </c>
      <c r="M269" s="41" t="s">
        <v>433</v>
      </c>
      <c r="N269" s="41" t="s">
        <v>107</v>
      </c>
      <c r="O269" s="41" t="s">
        <v>85</v>
      </c>
      <c r="P269" s="41" t="s">
        <v>134</v>
      </c>
      <c r="Q269" s="31">
        <f t="shared" ca="1" si="13"/>
        <v>1.05</v>
      </c>
      <c r="R269" s="31">
        <f t="shared" ca="1" si="14"/>
        <v>1.05</v>
      </c>
      <c r="S269" s="31">
        <f t="shared" ca="1" si="15"/>
        <v>1.3125</v>
      </c>
      <c r="T269" s="31">
        <f t="shared" ca="1" si="16"/>
        <v>1.1156249999999999</v>
      </c>
      <c r="U269" s="31">
        <f>RANK(W269,W1:W1001,0)</f>
        <v>259</v>
      </c>
      <c r="V269" s="31">
        <v>259</v>
      </c>
      <c r="W269" s="31">
        <v>1.0625</v>
      </c>
    </row>
    <row r="270" spans="1:23" ht="15.75" customHeight="1" x14ac:dyDescent="0.3">
      <c r="A270" s="41" t="s">
        <v>1568</v>
      </c>
      <c r="B270" s="41" t="s">
        <v>1569</v>
      </c>
      <c r="C270" s="41" t="s">
        <v>74</v>
      </c>
      <c r="D270" s="41" t="s">
        <v>305</v>
      </c>
      <c r="E270" s="41" t="s">
        <v>1570</v>
      </c>
      <c r="F270" s="41" t="s">
        <v>1571</v>
      </c>
      <c r="G270" s="41" t="s">
        <v>78</v>
      </c>
      <c r="H270" s="41" t="s">
        <v>104</v>
      </c>
      <c r="I270" s="41" t="s">
        <v>80</v>
      </c>
      <c r="J270" s="41" t="s">
        <v>81</v>
      </c>
      <c r="K270" s="42">
        <v>14</v>
      </c>
      <c r="L270" s="41" t="s">
        <v>1572</v>
      </c>
      <c r="M270" s="41" t="s">
        <v>976</v>
      </c>
      <c r="N270" s="41" t="s">
        <v>107</v>
      </c>
      <c r="O270" s="41" t="s">
        <v>85</v>
      </c>
      <c r="P270" s="41" t="s">
        <v>134</v>
      </c>
      <c r="Q270" s="31">
        <f t="shared" ca="1" si="13"/>
        <v>0.41</v>
      </c>
      <c r="R270" s="31">
        <f t="shared" ca="1" si="14"/>
        <v>0.51249999999999996</v>
      </c>
      <c r="S270" s="31">
        <f t="shared" ca="1" si="15"/>
        <v>0.51249999999999996</v>
      </c>
      <c r="T270" s="31">
        <f t="shared" ca="1" si="16"/>
        <v>0.51249999999999996</v>
      </c>
      <c r="U270" s="31">
        <f>RANK(W270,W1:W1001,0)</f>
        <v>259</v>
      </c>
      <c r="V270" s="31">
        <v>259</v>
      </c>
      <c r="W270" s="31">
        <v>1.0625</v>
      </c>
    </row>
    <row r="271" spans="1:23" ht="15.75" customHeight="1" x14ac:dyDescent="0.3">
      <c r="A271" s="41" t="s">
        <v>1573</v>
      </c>
      <c r="B271" s="41" t="s">
        <v>1574</v>
      </c>
      <c r="C271" s="41" t="s">
        <v>100</v>
      </c>
      <c r="D271" s="41" t="s">
        <v>899</v>
      </c>
      <c r="E271" s="41" t="s">
        <v>1575</v>
      </c>
      <c r="F271" s="41" t="s">
        <v>1576</v>
      </c>
      <c r="G271" s="41" t="s">
        <v>191</v>
      </c>
      <c r="H271" s="41" t="s">
        <v>131</v>
      </c>
      <c r="I271" s="41" t="s">
        <v>80</v>
      </c>
      <c r="J271" s="41" t="s">
        <v>93</v>
      </c>
      <c r="K271" s="42">
        <v>8</v>
      </c>
      <c r="L271" s="41" t="s">
        <v>1577</v>
      </c>
      <c r="M271" s="41" t="s">
        <v>487</v>
      </c>
      <c r="N271" s="41" t="s">
        <v>96</v>
      </c>
      <c r="O271" s="41" t="s">
        <v>85</v>
      </c>
      <c r="P271" s="41" t="s">
        <v>178</v>
      </c>
      <c r="Q271" s="31">
        <f t="shared" ca="1" si="13"/>
        <v>0.74</v>
      </c>
      <c r="R271" s="31">
        <f t="shared" ca="1" si="14"/>
        <v>0.74</v>
      </c>
      <c r="S271" s="31">
        <f t="shared" ca="1" si="15"/>
        <v>0.92500000000000004</v>
      </c>
      <c r="T271" s="31">
        <f t="shared" ca="1" si="16"/>
        <v>0.92500000000000004</v>
      </c>
      <c r="U271" s="31">
        <f>RANK(W271,W1:W1001,0)</f>
        <v>259</v>
      </c>
      <c r="V271" s="31">
        <v>259</v>
      </c>
      <c r="W271" s="31">
        <v>1.0625</v>
      </c>
    </row>
    <row r="272" spans="1:23" ht="15.75" customHeight="1" x14ac:dyDescent="0.3">
      <c r="A272" s="41" t="s">
        <v>1578</v>
      </c>
      <c r="B272" s="41" t="s">
        <v>1579</v>
      </c>
      <c r="C272" s="41" t="s">
        <v>74</v>
      </c>
      <c r="D272" s="41" t="s">
        <v>286</v>
      </c>
      <c r="E272" s="41" t="s">
        <v>1580</v>
      </c>
      <c r="F272" s="41" t="s">
        <v>1581</v>
      </c>
      <c r="G272" s="41" t="s">
        <v>78</v>
      </c>
      <c r="H272" s="41" t="s">
        <v>131</v>
      </c>
      <c r="I272" s="41" t="s">
        <v>80</v>
      </c>
      <c r="J272" s="41" t="s">
        <v>81</v>
      </c>
      <c r="K272" s="42">
        <v>1</v>
      </c>
      <c r="L272" s="41" t="s">
        <v>1582</v>
      </c>
      <c r="M272" s="41" t="s">
        <v>1583</v>
      </c>
      <c r="N272" s="41" t="s">
        <v>107</v>
      </c>
      <c r="O272" s="41" t="s">
        <v>85</v>
      </c>
      <c r="P272" s="41" t="s">
        <v>134</v>
      </c>
      <c r="Q272" s="31">
        <f t="shared" ca="1" si="13"/>
        <v>0.86</v>
      </c>
      <c r="R272" s="31">
        <f t="shared" ca="1" si="14"/>
        <v>1.075</v>
      </c>
      <c r="S272" s="31">
        <f t="shared" ca="1" si="15"/>
        <v>1.34375</v>
      </c>
      <c r="T272" s="31">
        <f t="shared" ca="1" si="16"/>
        <v>1.34375</v>
      </c>
      <c r="U272" s="31">
        <f>RANK(W272,W1:W1001,0)</f>
        <v>271</v>
      </c>
      <c r="V272" s="31">
        <v>271</v>
      </c>
      <c r="W272" s="31">
        <v>1.06</v>
      </c>
    </row>
    <row r="273" spans="1:23" ht="15.75" customHeight="1" x14ac:dyDescent="0.3">
      <c r="A273" s="41" t="s">
        <v>1584</v>
      </c>
      <c r="B273" s="41" t="s">
        <v>1585</v>
      </c>
      <c r="C273" s="41" t="s">
        <v>74</v>
      </c>
      <c r="D273" s="41" t="s">
        <v>305</v>
      </c>
      <c r="E273" s="41" t="s">
        <v>1586</v>
      </c>
      <c r="F273" s="44"/>
      <c r="G273" s="41" t="s">
        <v>415</v>
      </c>
      <c r="H273" s="41" t="s">
        <v>79</v>
      </c>
      <c r="I273" s="41" t="s">
        <v>80</v>
      </c>
      <c r="J273" s="41" t="s">
        <v>81</v>
      </c>
      <c r="K273" s="42">
        <v>5</v>
      </c>
      <c r="L273" s="41" t="s">
        <v>1587</v>
      </c>
      <c r="M273" s="41" t="s">
        <v>1588</v>
      </c>
      <c r="N273" s="41" t="s">
        <v>96</v>
      </c>
      <c r="O273" s="41" t="s">
        <v>85</v>
      </c>
      <c r="P273" s="41" t="s">
        <v>740</v>
      </c>
      <c r="Q273" s="31">
        <f t="shared" ca="1" si="13"/>
        <v>0.45</v>
      </c>
      <c r="R273" s="31">
        <f t="shared" ca="1" si="14"/>
        <v>0.5625</v>
      </c>
      <c r="S273" s="31">
        <f t="shared" ca="1" si="15"/>
        <v>0.5625</v>
      </c>
      <c r="T273" s="31">
        <f t="shared" ca="1" si="16"/>
        <v>0.47812499999999997</v>
      </c>
      <c r="U273" s="31">
        <f>RANK(W273,W1:W1001,0)</f>
        <v>271</v>
      </c>
      <c r="V273" s="31">
        <v>271</v>
      </c>
      <c r="W273" s="31">
        <v>1.06</v>
      </c>
    </row>
    <row r="274" spans="1:23" ht="15.75" customHeight="1" x14ac:dyDescent="0.3">
      <c r="A274" s="41" t="s">
        <v>1589</v>
      </c>
      <c r="B274" s="41" t="s">
        <v>1590</v>
      </c>
      <c r="C274" s="41" t="s">
        <v>100</v>
      </c>
      <c r="D274" s="41" t="s">
        <v>1077</v>
      </c>
      <c r="E274" s="41" t="s">
        <v>1591</v>
      </c>
      <c r="F274" s="41" t="s">
        <v>737</v>
      </c>
      <c r="G274" s="41" t="s">
        <v>78</v>
      </c>
      <c r="H274" s="41" t="s">
        <v>79</v>
      </c>
      <c r="I274" s="41" t="s">
        <v>80</v>
      </c>
      <c r="J274" s="41" t="s">
        <v>93</v>
      </c>
      <c r="K274" s="42">
        <v>3</v>
      </c>
      <c r="L274" s="41" t="s">
        <v>1592</v>
      </c>
      <c r="M274" s="41" t="s">
        <v>1593</v>
      </c>
      <c r="N274" s="41" t="s">
        <v>96</v>
      </c>
      <c r="O274" s="41" t="s">
        <v>85</v>
      </c>
      <c r="P274" s="41" t="s">
        <v>101</v>
      </c>
      <c r="Q274" s="31">
        <f t="shared" ca="1" si="13"/>
        <v>0.75</v>
      </c>
      <c r="R274" s="31">
        <f t="shared" ca="1" si="14"/>
        <v>0.75</v>
      </c>
      <c r="S274" s="31">
        <f t="shared" ca="1" si="15"/>
        <v>0.9375</v>
      </c>
      <c r="T274" s="31">
        <f t="shared" ca="1" si="16"/>
        <v>0.796875</v>
      </c>
      <c r="U274" s="31">
        <f>RANK(W274,W1:W1001,0)</f>
        <v>271</v>
      </c>
      <c r="V274" s="31">
        <v>271</v>
      </c>
      <c r="W274" s="31">
        <v>1.06</v>
      </c>
    </row>
    <row r="275" spans="1:23" ht="15.75" customHeight="1" x14ac:dyDescent="0.3">
      <c r="A275" s="41" t="s">
        <v>1594</v>
      </c>
      <c r="B275" s="41" t="s">
        <v>1595</v>
      </c>
      <c r="C275" s="41" t="s">
        <v>74</v>
      </c>
      <c r="D275" s="41" t="s">
        <v>173</v>
      </c>
      <c r="E275" s="41" t="s">
        <v>1596</v>
      </c>
      <c r="F275" s="41" t="s">
        <v>515</v>
      </c>
      <c r="G275" s="41" t="s">
        <v>78</v>
      </c>
      <c r="H275" s="41" t="s">
        <v>79</v>
      </c>
      <c r="I275" s="41" t="s">
        <v>80</v>
      </c>
      <c r="J275" s="41" t="s">
        <v>93</v>
      </c>
      <c r="K275" s="42">
        <v>6</v>
      </c>
      <c r="L275" s="41" t="s">
        <v>1597</v>
      </c>
      <c r="M275" s="41" t="s">
        <v>1153</v>
      </c>
      <c r="N275" s="41" t="s">
        <v>96</v>
      </c>
      <c r="O275" s="41" t="s">
        <v>85</v>
      </c>
      <c r="P275" s="41" t="s">
        <v>124</v>
      </c>
      <c r="Q275" s="31">
        <f t="shared" ca="1" si="13"/>
        <v>0.78</v>
      </c>
      <c r="R275" s="31">
        <f t="shared" ca="1" si="14"/>
        <v>0.78</v>
      </c>
      <c r="S275" s="31">
        <f t="shared" ca="1" si="15"/>
        <v>0.97500000000000009</v>
      </c>
      <c r="T275" s="31">
        <f t="shared" ca="1" si="16"/>
        <v>0.8287500000000001</v>
      </c>
      <c r="U275" s="31">
        <f>RANK(W275,W1:W1001,0)</f>
        <v>274</v>
      </c>
      <c r="V275" s="31">
        <v>274</v>
      </c>
      <c r="W275" s="31">
        <v>1.0518749999999999</v>
      </c>
    </row>
    <row r="276" spans="1:23" ht="15.75" customHeight="1" x14ac:dyDescent="0.3">
      <c r="A276" s="41" t="s">
        <v>1598</v>
      </c>
      <c r="B276" s="41" t="s">
        <v>1599</v>
      </c>
      <c r="C276" s="41" t="s">
        <v>74</v>
      </c>
      <c r="D276" s="41" t="s">
        <v>1363</v>
      </c>
      <c r="E276" s="43">
        <v>27922</v>
      </c>
      <c r="F276" s="41" t="s">
        <v>91</v>
      </c>
      <c r="G276" s="41" t="s">
        <v>78</v>
      </c>
      <c r="H276" s="41" t="s">
        <v>104</v>
      </c>
      <c r="I276" s="41" t="s">
        <v>80</v>
      </c>
      <c r="J276" s="41" t="s">
        <v>93</v>
      </c>
      <c r="K276" s="42">
        <v>13</v>
      </c>
      <c r="L276" s="41" t="s">
        <v>1600</v>
      </c>
      <c r="M276" s="41" t="s">
        <v>511</v>
      </c>
      <c r="N276" s="41" t="s">
        <v>96</v>
      </c>
      <c r="O276" s="41" t="s">
        <v>85</v>
      </c>
      <c r="P276" s="41" t="s">
        <v>124</v>
      </c>
      <c r="Q276" s="31">
        <f t="shared" ca="1" si="13"/>
        <v>0.69</v>
      </c>
      <c r="R276" s="31">
        <f t="shared" ca="1" si="14"/>
        <v>0.69</v>
      </c>
      <c r="S276" s="31">
        <f t="shared" ca="1" si="15"/>
        <v>0.86249999999999993</v>
      </c>
      <c r="T276" s="31">
        <f t="shared" ca="1" si="16"/>
        <v>0.86249999999999993</v>
      </c>
      <c r="U276" s="31">
        <f>RANK(W276,W1:W1001,0)</f>
        <v>274</v>
      </c>
      <c r="V276" s="31">
        <v>274</v>
      </c>
      <c r="W276" s="31">
        <v>1.0518749999999999</v>
      </c>
    </row>
    <row r="277" spans="1:23" ht="15.75" customHeight="1" x14ac:dyDescent="0.3">
      <c r="A277" s="41" t="s">
        <v>1601</v>
      </c>
      <c r="B277" s="41" t="s">
        <v>1602</v>
      </c>
      <c r="C277" s="41" t="s">
        <v>100</v>
      </c>
      <c r="D277" s="41" t="s">
        <v>906</v>
      </c>
      <c r="E277" s="41" t="s">
        <v>1603</v>
      </c>
      <c r="F277" s="41" t="s">
        <v>175</v>
      </c>
      <c r="G277" s="41" t="s">
        <v>250</v>
      </c>
      <c r="H277" s="41" t="s">
        <v>104</v>
      </c>
      <c r="I277" s="41" t="s">
        <v>80</v>
      </c>
      <c r="J277" s="41" t="s">
        <v>81</v>
      </c>
      <c r="K277" s="42">
        <v>7</v>
      </c>
      <c r="L277" s="41" t="s">
        <v>1604</v>
      </c>
      <c r="M277" s="41" t="s">
        <v>1605</v>
      </c>
      <c r="N277" s="41" t="s">
        <v>107</v>
      </c>
      <c r="O277" s="41" t="s">
        <v>85</v>
      </c>
      <c r="P277" s="41" t="s">
        <v>740</v>
      </c>
      <c r="Q277" s="31">
        <f t="shared" ca="1" si="13"/>
        <v>0.75</v>
      </c>
      <c r="R277" s="31">
        <f t="shared" ca="1" si="14"/>
        <v>0.9375</v>
      </c>
      <c r="S277" s="31">
        <f t="shared" ca="1" si="15"/>
        <v>1.171875</v>
      </c>
      <c r="T277" s="31">
        <f t="shared" ca="1" si="16"/>
        <v>1.171875</v>
      </c>
      <c r="U277" s="31">
        <f>RANK(W277,W1:W1001,0)</f>
        <v>274</v>
      </c>
      <c r="V277" s="31">
        <v>274</v>
      </c>
      <c r="W277" s="31">
        <v>1.0518749999999999</v>
      </c>
    </row>
    <row r="278" spans="1:23" ht="15.75" customHeight="1" x14ac:dyDescent="0.3">
      <c r="A278" s="41" t="s">
        <v>1606</v>
      </c>
      <c r="B278" s="41" t="s">
        <v>1607</v>
      </c>
      <c r="C278" s="41" t="s">
        <v>100</v>
      </c>
      <c r="D278" s="41" t="s">
        <v>305</v>
      </c>
      <c r="E278" s="41" t="s">
        <v>1608</v>
      </c>
      <c r="F278" s="41" t="s">
        <v>1609</v>
      </c>
      <c r="G278" s="41" t="s">
        <v>183</v>
      </c>
      <c r="H278" s="41" t="s">
        <v>131</v>
      </c>
      <c r="I278" s="41" t="s">
        <v>80</v>
      </c>
      <c r="J278" s="41" t="s">
        <v>93</v>
      </c>
      <c r="K278" s="42">
        <v>6</v>
      </c>
      <c r="L278" s="41" t="s">
        <v>1610</v>
      </c>
      <c r="M278" s="41" t="s">
        <v>1611</v>
      </c>
      <c r="N278" s="41" t="s">
        <v>96</v>
      </c>
      <c r="O278" s="41" t="s">
        <v>85</v>
      </c>
      <c r="P278" s="41" t="s">
        <v>390</v>
      </c>
      <c r="Q278" s="31">
        <f t="shared" ca="1" si="13"/>
        <v>0.82</v>
      </c>
      <c r="R278" s="31">
        <f t="shared" ca="1" si="14"/>
        <v>0.82</v>
      </c>
      <c r="S278" s="31">
        <f t="shared" ca="1" si="15"/>
        <v>1.0249999999999999</v>
      </c>
      <c r="T278" s="31">
        <f t="shared" ca="1" si="16"/>
        <v>1.0249999999999999</v>
      </c>
      <c r="U278" s="31">
        <f>RANK(W278,W1:W1001,0)</f>
        <v>274</v>
      </c>
      <c r="V278" s="31">
        <v>274</v>
      </c>
      <c r="W278" s="31">
        <v>1.0518749999999999</v>
      </c>
    </row>
    <row r="279" spans="1:23" ht="15.75" customHeight="1" x14ac:dyDescent="0.3">
      <c r="A279" s="41" t="s">
        <v>1612</v>
      </c>
      <c r="B279" s="41" t="s">
        <v>1613</v>
      </c>
      <c r="C279" s="41" t="s">
        <v>74</v>
      </c>
      <c r="D279" s="41" t="s">
        <v>151</v>
      </c>
      <c r="E279" s="41" t="s">
        <v>1614</v>
      </c>
      <c r="F279" s="41" t="s">
        <v>1121</v>
      </c>
      <c r="G279" s="41" t="s">
        <v>191</v>
      </c>
      <c r="H279" s="41" t="s">
        <v>104</v>
      </c>
      <c r="I279" s="41" t="s">
        <v>80</v>
      </c>
      <c r="J279" s="41" t="s">
        <v>81</v>
      </c>
      <c r="K279" s="42">
        <v>5</v>
      </c>
      <c r="L279" s="41" t="s">
        <v>1615</v>
      </c>
      <c r="M279" s="41" t="s">
        <v>1616</v>
      </c>
      <c r="N279" s="41" t="s">
        <v>107</v>
      </c>
      <c r="O279" s="41" t="s">
        <v>85</v>
      </c>
      <c r="P279" s="41" t="s">
        <v>124</v>
      </c>
      <c r="Q279" s="31">
        <f t="shared" ca="1" si="13"/>
        <v>0.94</v>
      </c>
      <c r="R279" s="31">
        <f t="shared" ca="1" si="14"/>
        <v>1.1749999999999998</v>
      </c>
      <c r="S279" s="31">
        <f t="shared" ca="1" si="15"/>
        <v>1.4687499999999998</v>
      </c>
      <c r="T279" s="31">
        <f t="shared" ca="1" si="16"/>
        <v>1.4687499999999998</v>
      </c>
      <c r="U279" s="31">
        <f>RANK(W279,W1:W1001,0)</f>
        <v>278</v>
      </c>
      <c r="V279" s="31">
        <v>278</v>
      </c>
      <c r="W279" s="31">
        <v>1.05</v>
      </c>
    </row>
    <row r="280" spans="1:23" ht="15.75" customHeight="1" x14ac:dyDescent="0.3">
      <c r="A280" s="41" t="s">
        <v>1617</v>
      </c>
      <c r="B280" s="41" t="s">
        <v>1618</v>
      </c>
      <c r="C280" s="41" t="s">
        <v>100</v>
      </c>
      <c r="D280" s="41" t="s">
        <v>111</v>
      </c>
      <c r="E280" s="43">
        <v>27826</v>
      </c>
      <c r="F280" s="41" t="s">
        <v>1619</v>
      </c>
      <c r="G280" s="41" t="s">
        <v>103</v>
      </c>
      <c r="H280" s="41" t="s">
        <v>79</v>
      </c>
      <c r="I280" s="41" t="s">
        <v>80</v>
      </c>
      <c r="J280" s="41" t="s">
        <v>81</v>
      </c>
      <c r="K280" s="42">
        <v>16</v>
      </c>
      <c r="L280" s="41" t="s">
        <v>1620</v>
      </c>
      <c r="M280" s="41" t="s">
        <v>1621</v>
      </c>
      <c r="N280" s="41" t="s">
        <v>107</v>
      </c>
      <c r="O280" s="41" t="s">
        <v>85</v>
      </c>
      <c r="P280" s="41" t="s">
        <v>124</v>
      </c>
      <c r="Q280" s="31">
        <f t="shared" ca="1" si="13"/>
        <v>0.83</v>
      </c>
      <c r="R280" s="31">
        <f t="shared" ca="1" si="14"/>
        <v>1.0374999999999999</v>
      </c>
      <c r="S280" s="31">
        <f t="shared" ca="1" si="15"/>
        <v>1.2968749999999998</v>
      </c>
      <c r="T280" s="31">
        <f t="shared" ca="1" si="16"/>
        <v>1.1023437499999997</v>
      </c>
      <c r="U280" s="31">
        <f>RANK(W280,W1:W1001,0)</f>
        <v>278</v>
      </c>
      <c r="V280" s="31">
        <v>278</v>
      </c>
      <c r="W280" s="31">
        <v>1.05</v>
      </c>
    </row>
    <row r="281" spans="1:23" ht="15.75" customHeight="1" x14ac:dyDescent="0.3">
      <c r="A281" s="41" t="s">
        <v>1622</v>
      </c>
      <c r="B281" s="41" t="s">
        <v>1623</v>
      </c>
      <c r="C281" s="41" t="s">
        <v>100</v>
      </c>
      <c r="D281" s="41" t="s">
        <v>1560</v>
      </c>
      <c r="E281" s="41" t="s">
        <v>879</v>
      </c>
      <c r="F281" s="41" t="s">
        <v>77</v>
      </c>
      <c r="G281" s="41" t="s">
        <v>103</v>
      </c>
      <c r="H281" s="41" t="s">
        <v>104</v>
      </c>
      <c r="I281" s="41" t="s">
        <v>80</v>
      </c>
      <c r="J281" s="41" t="s">
        <v>93</v>
      </c>
      <c r="K281" s="42">
        <v>17</v>
      </c>
      <c r="L281" s="41" t="s">
        <v>1624</v>
      </c>
      <c r="M281" s="41" t="s">
        <v>1625</v>
      </c>
      <c r="N281" s="41" t="s">
        <v>107</v>
      </c>
      <c r="O281" s="41" t="s">
        <v>85</v>
      </c>
      <c r="P281" s="41" t="s">
        <v>124</v>
      </c>
      <c r="Q281" s="31">
        <f t="shared" ca="1" si="13"/>
        <v>1.04</v>
      </c>
      <c r="R281" s="31">
        <f t="shared" ca="1" si="14"/>
        <v>1.04</v>
      </c>
      <c r="S281" s="31">
        <f t="shared" ca="1" si="15"/>
        <v>1.3</v>
      </c>
      <c r="T281" s="31">
        <f t="shared" ca="1" si="16"/>
        <v>1.3</v>
      </c>
      <c r="U281" s="31">
        <f>RANK(W281,W1:W1001,0)</f>
        <v>278</v>
      </c>
      <c r="V281" s="31">
        <v>278</v>
      </c>
      <c r="W281" s="31">
        <v>1.05</v>
      </c>
    </row>
    <row r="282" spans="1:23" ht="15.75" customHeight="1" x14ac:dyDescent="0.3">
      <c r="A282" s="41" t="s">
        <v>1626</v>
      </c>
      <c r="B282" s="41" t="s">
        <v>1627</v>
      </c>
      <c r="C282" s="41" t="s">
        <v>74</v>
      </c>
      <c r="D282" s="41" t="s">
        <v>134</v>
      </c>
      <c r="E282" s="41" t="s">
        <v>1628</v>
      </c>
      <c r="F282" s="41" t="s">
        <v>895</v>
      </c>
      <c r="G282" s="41" t="s">
        <v>250</v>
      </c>
      <c r="H282" s="41" t="s">
        <v>79</v>
      </c>
      <c r="I282" s="41" t="s">
        <v>80</v>
      </c>
      <c r="J282" s="41" t="s">
        <v>93</v>
      </c>
      <c r="K282" s="42">
        <v>6</v>
      </c>
      <c r="L282" s="41" t="s">
        <v>1629</v>
      </c>
      <c r="M282" s="41" t="s">
        <v>1630</v>
      </c>
      <c r="N282" s="41" t="s">
        <v>96</v>
      </c>
      <c r="O282" s="41" t="s">
        <v>85</v>
      </c>
      <c r="P282" s="41" t="s">
        <v>390</v>
      </c>
      <c r="Q282" s="31">
        <f t="shared" ca="1" si="13"/>
        <v>0.67</v>
      </c>
      <c r="R282" s="31">
        <f t="shared" ca="1" si="14"/>
        <v>0.67</v>
      </c>
      <c r="S282" s="31">
        <f t="shared" ca="1" si="15"/>
        <v>0.83750000000000002</v>
      </c>
      <c r="T282" s="31">
        <f t="shared" ca="1" si="16"/>
        <v>0.71187500000000004</v>
      </c>
      <c r="U282" s="31">
        <f>RANK(W282,W1:W1001,0)</f>
        <v>278</v>
      </c>
      <c r="V282" s="31">
        <v>278</v>
      </c>
      <c r="W282" s="31">
        <v>1.05</v>
      </c>
    </row>
    <row r="283" spans="1:23" ht="15.75" customHeight="1" x14ac:dyDescent="0.3">
      <c r="A283" s="41" t="s">
        <v>1631</v>
      </c>
      <c r="B283" s="41" t="s">
        <v>1632</v>
      </c>
      <c r="C283" s="41" t="s">
        <v>100</v>
      </c>
      <c r="D283" s="41" t="s">
        <v>247</v>
      </c>
      <c r="E283" s="41" t="s">
        <v>1633</v>
      </c>
      <c r="F283" s="41" t="s">
        <v>363</v>
      </c>
      <c r="G283" s="41" t="s">
        <v>183</v>
      </c>
      <c r="H283" s="41" t="s">
        <v>79</v>
      </c>
      <c r="I283" s="41" t="s">
        <v>80</v>
      </c>
      <c r="J283" s="41" t="s">
        <v>81</v>
      </c>
      <c r="K283" s="42">
        <v>10</v>
      </c>
      <c r="L283" s="41" t="s">
        <v>1634</v>
      </c>
      <c r="M283" s="41" t="s">
        <v>1299</v>
      </c>
      <c r="N283" s="41" t="s">
        <v>107</v>
      </c>
      <c r="O283" s="41" t="s">
        <v>85</v>
      </c>
      <c r="P283" s="41" t="s">
        <v>178</v>
      </c>
      <c r="Q283" s="31">
        <f t="shared" ca="1" si="13"/>
        <v>0.7</v>
      </c>
      <c r="R283" s="31">
        <f t="shared" ca="1" si="14"/>
        <v>0.875</v>
      </c>
      <c r="S283" s="31">
        <f t="shared" ca="1" si="15"/>
        <v>0.875</v>
      </c>
      <c r="T283" s="31">
        <f t="shared" ca="1" si="16"/>
        <v>0.74375000000000002</v>
      </c>
      <c r="U283" s="31">
        <f>RANK(W283,W1:W1001,0)</f>
        <v>282</v>
      </c>
      <c r="V283" s="31">
        <v>282</v>
      </c>
      <c r="W283" s="31">
        <v>1.0492187500000001</v>
      </c>
    </row>
    <row r="284" spans="1:23" ht="15.75" customHeight="1" x14ac:dyDescent="0.3">
      <c r="A284" s="41" t="s">
        <v>1635</v>
      </c>
      <c r="B284" s="41" t="s">
        <v>1636</v>
      </c>
      <c r="C284" s="41" t="s">
        <v>100</v>
      </c>
      <c r="D284" s="41" t="s">
        <v>771</v>
      </c>
      <c r="E284" s="43">
        <v>28582</v>
      </c>
      <c r="F284" s="41" t="s">
        <v>211</v>
      </c>
      <c r="G284" s="41" t="s">
        <v>78</v>
      </c>
      <c r="H284" s="41" t="s">
        <v>79</v>
      </c>
      <c r="I284" s="41" t="s">
        <v>80</v>
      </c>
      <c r="J284" s="41" t="s">
        <v>93</v>
      </c>
      <c r="K284" s="42">
        <v>19</v>
      </c>
      <c r="L284" s="41" t="s">
        <v>1637</v>
      </c>
      <c r="M284" s="41" t="s">
        <v>690</v>
      </c>
      <c r="N284" s="41" t="s">
        <v>107</v>
      </c>
      <c r="O284" s="41" t="s">
        <v>85</v>
      </c>
      <c r="P284" s="41" t="s">
        <v>228</v>
      </c>
      <c r="Q284" s="31">
        <f t="shared" ca="1" si="13"/>
        <v>0.4</v>
      </c>
      <c r="R284" s="31">
        <f t="shared" ca="1" si="14"/>
        <v>0.4</v>
      </c>
      <c r="S284" s="31">
        <f t="shared" ca="1" si="15"/>
        <v>0.4</v>
      </c>
      <c r="T284" s="31">
        <f t="shared" ca="1" si="16"/>
        <v>0.34</v>
      </c>
      <c r="U284" s="31">
        <f>RANK(W284,W1:W1001,0)</f>
        <v>282</v>
      </c>
      <c r="V284" s="31">
        <v>282</v>
      </c>
      <c r="W284" s="31">
        <v>1.0492187500000001</v>
      </c>
    </row>
    <row r="285" spans="1:23" ht="15.75" customHeight="1" x14ac:dyDescent="0.3">
      <c r="A285" s="41" t="s">
        <v>1638</v>
      </c>
      <c r="B285" s="41" t="s">
        <v>1639</v>
      </c>
      <c r="C285" s="41" t="s">
        <v>74</v>
      </c>
      <c r="D285" s="41" t="s">
        <v>1560</v>
      </c>
      <c r="E285" s="41" t="s">
        <v>1640</v>
      </c>
      <c r="F285" s="41" t="s">
        <v>256</v>
      </c>
      <c r="G285" s="41" t="s">
        <v>250</v>
      </c>
      <c r="H285" s="41" t="s">
        <v>79</v>
      </c>
      <c r="I285" s="41" t="s">
        <v>80</v>
      </c>
      <c r="J285" s="41" t="s">
        <v>93</v>
      </c>
      <c r="K285" s="42">
        <v>17</v>
      </c>
      <c r="L285" s="41" t="s">
        <v>1641</v>
      </c>
      <c r="M285" s="41" t="s">
        <v>1642</v>
      </c>
      <c r="N285" s="41" t="s">
        <v>84</v>
      </c>
      <c r="O285" s="41" t="s">
        <v>85</v>
      </c>
      <c r="P285" s="41" t="s">
        <v>134</v>
      </c>
      <c r="Q285" s="31">
        <f t="shared" ca="1" si="13"/>
        <v>0.6</v>
      </c>
      <c r="R285" s="31">
        <f t="shared" ca="1" si="14"/>
        <v>0.6</v>
      </c>
      <c r="S285" s="31">
        <f t="shared" ca="1" si="15"/>
        <v>0.75</v>
      </c>
      <c r="T285" s="31">
        <f t="shared" ca="1" si="16"/>
        <v>0.63749999999999996</v>
      </c>
      <c r="U285" s="31">
        <f>RANK(W285,W1:W1001,0)</f>
        <v>284</v>
      </c>
      <c r="V285" s="31">
        <v>284</v>
      </c>
      <c r="W285" s="31">
        <v>1.046875</v>
      </c>
    </row>
    <row r="286" spans="1:23" ht="15.75" customHeight="1" x14ac:dyDescent="0.3">
      <c r="A286" s="41" t="s">
        <v>1643</v>
      </c>
      <c r="B286" s="41" t="s">
        <v>1644</v>
      </c>
      <c r="C286" s="41" t="s">
        <v>100</v>
      </c>
      <c r="D286" s="41" t="s">
        <v>203</v>
      </c>
      <c r="E286" s="41" t="s">
        <v>1645</v>
      </c>
      <c r="F286" s="41" t="s">
        <v>937</v>
      </c>
      <c r="G286" s="41" t="s">
        <v>191</v>
      </c>
      <c r="H286" s="41" t="s">
        <v>79</v>
      </c>
      <c r="I286" s="41" t="s">
        <v>80</v>
      </c>
      <c r="J286" s="41" t="s">
        <v>93</v>
      </c>
      <c r="K286" s="42">
        <v>11</v>
      </c>
      <c r="L286" s="41" t="s">
        <v>1646</v>
      </c>
      <c r="M286" s="41" t="s">
        <v>1647</v>
      </c>
      <c r="N286" s="41" t="s">
        <v>84</v>
      </c>
      <c r="O286" s="41" t="s">
        <v>85</v>
      </c>
      <c r="P286" s="41" t="s">
        <v>134</v>
      </c>
      <c r="Q286" s="31">
        <f t="shared" ca="1" si="13"/>
        <v>0.86</v>
      </c>
      <c r="R286" s="31">
        <f t="shared" ca="1" si="14"/>
        <v>0.86</v>
      </c>
      <c r="S286" s="31">
        <f t="shared" ca="1" si="15"/>
        <v>1.075</v>
      </c>
      <c r="T286" s="31">
        <f t="shared" ca="1" si="16"/>
        <v>0.91374999999999995</v>
      </c>
      <c r="U286" s="31">
        <f>RANK(W286,W1:W1001,0)</f>
        <v>285</v>
      </c>
      <c r="V286" s="31">
        <v>285</v>
      </c>
      <c r="W286" s="31">
        <v>1.04125</v>
      </c>
    </row>
    <row r="287" spans="1:23" ht="15.75" customHeight="1" x14ac:dyDescent="0.3">
      <c r="A287" s="41" t="s">
        <v>1648</v>
      </c>
      <c r="B287" s="41" t="s">
        <v>1649</v>
      </c>
      <c r="C287" s="41" t="s">
        <v>74</v>
      </c>
      <c r="D287" s="41" t="s">
        <v>740</v>
      </c>
      <c r="E287" s="41" t="s">
        <v>1650</v>
      </c>
      <c r="F287" s="41" t="s">
        <v>443</v>
      </c>
      <c r="G287" s="41" t="s">
        <v>103</v>
      </c>
      <c r="H287" s="41" t="s">
        <v>131</v>
      </c>
      <c r="I287" s="41" t="s">
        <v>80</v>
      </c>
      <c r="J287" s="41" t="s">
        <v>81</v>
      </c>
      <c r="K287" s="42">
        <v>19</v>
      </c>
      <c r="L287" s="41" t="s">
        <v>1651</v>
      </c>
      <c r="M287" s="41" t="s">
        <v>1652</v>
      </c>
      <c r="N287" s="41" t="s">
        <v>96</v>
      </c>
      <c r="O287" s="41" t="s">
        <v>85</v>
      </c>
      <c r="P287" s="41" t="s">
        <v>740</v>
      </c>
      <c r="Q287" s="31">
        <f t="shared" ca="1" si="13"/>
        <v>0.75</v>
      </c>
      <c r="R287" s="31">
        <f t="shared" ca="1" si="14"/>
        <v>0.9375</v>
      </c>
      <c r="S287" s="31">
        <f t="shared" ca="1" si="15"/>
        <v>0.9375</v>
      </c>
      <c r="T287" s="31">
        <f t="shared" ca="1" si="16"/>
        <v>0.9375</v>
      </c>
      <c r="U287" s="31">
        <f>RANK(W287,W1:W1001,0)</f>
        <v>285</v>
      </c>
      <c r="V287" s="31">
        <v>285</v>
      </c>
      <c r="W287" s="31">
        <v>1.04125</v>
      </c>
    </row>
    <row r="288" spans="1:23" ht="15.75" customHeight="1" x14ac:dyDescent="0.3">
      <c r="A288" s="41" t="s">
        <v>1653</v>
      </c>
      <c r="B288" s="41" t="s">
        <v>1654</v>
      </c>
      <c r="C288" s="41" t="s">
        <v>74</v>
      </c>
      <c r="D288" s="41" t="s">
        <v>305</v>
      </c>
      <c r="E288" s="41" t="s">
        <v>1655</v>
      </c>
      <c r="F288" s="41" t="s">
        <v>1264</v>
      </c>
      <c r="G288" s="41" t="s">
        <v>415</v>
      </c>
      <c r="H288" s="41" t="s">
        <v>104</v>
      </c>
      <c r="I288" s="41" t="s">
        <v>80</v>
      </c>
      <c r="J288" s="41" t="s">
        <v>93</v>
      </c>
      <c r="K288" s="42">
        <v>13</v>
      </c>
      <c r="L288" s="41" t="s">
        <v>1656</v>
      </c>
      <c r="M288" s="41" t="s">
        <v>1657</v>
      </c>
      <c r="N288" s="41" t="s">
        <v>84</v>
      </c>
      <c r="O288" s="41" t="s">
        <v>85</v>
      </c>
      <c r="P288" s="41" t="s">
        <v>178</v>
      </c>
      <c r="Q288" s="31">
        <f t="shared" ca="1" si="13"/>
        <v>1.04</v>
      </c>
      <c r="R288" s="31">
        <f t="shared" ca="1" si="14"/>
        <v>1.04</v>
      </c>
      <c r="S288" s="31">
        <f t="shared" ca="1" si="15"/>
        <v>1.04</v>
      </c>
      <c r="T288" s="31">
        <f t="shared" ca="1" si="16"/>
        <v>1.04</v>
      </c>
      <c r="U288" s="31">
        <f>RANK(W288,W1:W1001,0)</f>
        <v>287</v>
      </c>
      <c r="V288" s="31">
        <v>287</v>
      </c>
      <c r="W288" s="31">
        <v>1.04</v>
      </c>
    </row>
    <row r="289" spans="1:23" ht="15.75" customHeight="1" x14ac:dyDescent="0.3">
      <c r="A289" s="41" t="s">
        <v>1658</v>
      </c>
      <c r="B289" s="41" t="s">
        <v>1659</v>
      </c>
      <c r="C289" s="41" t="s">
        <v>100</v>
      </c>
      <c r="D289" s="41" t="s">
        <v>228</v>
      </c>
      <c r="E289" s="41" t="s">
        <v>1660</v>
      </c>
      <c r="F289" s="41" t="s">
        <v>1340</v>
      </c>
      <c r="G289" s="41" t="s">
        <v>250</v>
      </c>
      <c r="H289" s="41" t="s">
        <v>104</v>
      </c>
      <c r="I289" s="41" t="s">
        <v>80</v>
      </c>
      <c r="J289" s="41" t="s">
        <v>93</v>
      </c>
      <c r="K289" s="42">
        <v>6</v>
      </c>
      <c r="L289" s="41" t="s">
        <v>1661</v>
      </c>
      <c r="M289" s="41" t="s">
        <v>1662</v>
      </c>
      <c r="N289" s="41" t="s">
        <v>84</v>
      </c>
      <c r="O289" s="41" t="s">
        <v>85</v>
      </c>
      <c r="P289" s="41" t="s">
        <v>101</v>
      </c>
      <c r="Q289" s="31">
        <f t="shared" ca="1" si="13"/>
        <v>1.04</v>
      </c>
      <c r="R289" s="31">
        <f t="shared" ca="1" si="14"/>
        <v>1.04</v>
      </c>
      <c r="S289" s="31">
        <f t="shared" ca="1" si="15"/>
        <v>1.3</v>
      </c>
      <c r="T289" s="31">
        <f t="shared" ca="1" si="16"/>
        <v>1.3</v>
      </c>
      <c r="U289" s="31">
        <f>RANK(W289,W1:W1001,0)</f>
        <v>287</v>
      </c>
      <c r="V289" s="31">
        <v>287</v>
      </c>
      <c r="W289" s="31">
        <v>1.04</v>
      </c>
    </row>
    <row r="290" spans="1:23" ht="15.75" customHeight="1" x14ac:dyDescent="0.3">
      <c r="A290" s="41" t="s">
        <v>1663</v>
      </c>
      <c r="B290" s="41" t="s">
        <v>1664</v>
      </c>
      <c r="C290" s="41" t="s">
        <v>100</v>
      </c>
      <c r="D290" s="41" t="s">
        <v>1053</v>
      </c>
      <c r="E290" s="41" t="s">
        <v>1665</v>
      </c>
      <c r="F290" s="41" t="s">
        <v>1164</v>
      </c>
      <c r="G290" s="41" t="s">
        <v>147</v>
      </c>
      <c r="H290" s="41" t="s">
        <v>104</v>
      </c>
      <c r="I290" s="41" t="s">
        <v>80</v>
      </c>
      <c r="J290" s="41" t="s">
        <v>81</v>
      </c>
      <c r="K290" s="42">
        <v>9</v>
      </c>
      <c r="L290" s="41" t="s">
        <v>1666</v>
      </c>
      <c r="M290" s="41" t="s">
        <v>1667</v>
      </c>
      <c r="N290" s="41" t="s">
        <v>96</v>
      </c>
      <c r="O290" s="41" t="s">
        <v>85</v>
      </c>
      <c r="P290" s="41" t="s">
        <v>134</v>
      </c>
      <c r="Q290" s="31">
        <f t="shared" ca="1" si="13"/>
        <v>0.9</v>
      </c>
      <c r="R290" s="31">
        <f t="shared" ca="1" si="14"/>
        <v>1.125</v>
      </c>
      <c r="S290" s="31">
        <f t="shared" ca="1" si="15"/>
        <v>1.40625</v>
      </c>
      <c r="T290" s="31">
        <f t="shared" ca="1" si="16"/>
        <v>1.40625</v>
      </c>
      <c r="U290" s="31">
        <f>RANK(W290,W1:W1001,0)</f>
        <v>289</v>
      </c>
      <c r="V290" s="31">
        <v>289</v>
      </c>
      <c r="W290" s="31">
        <v>1.0375000000000001</v>
      </c>
    </row>
    <row r="291" spans="1:23" ht="15.75" customHeight="1" x14ac:dyDescent="0.3">
      <c r="A291" s="41" t="s">
        <v>1668</v>
      </c>
      <c r="B291" s="41" t="s">
        <v>1669</v>
      </c>
      <c r="C291" s="41" t="s">
        <v>74</v>
      </c>
      <c r="D291" s="41" t="s">
        <v>151</v>
      </c>
      <c r="E291" s="41" t="s">
        <v>1670</v>
      </c>
      <c r="F291" s="41" t="s">
        <v>1002</v>
      </c>
      <c r="G291" s="41" t="s">
        <v>78</v>
      </c>
      <c r="H291" s="41" t="s">
        <v>131</v>
      </c>
      <c r="I291" s="41" t="s">
        <v>80</v>
      </c>
      <c r="J291" s="41" t="s">
        <v>81</v>
      </c>
      <c r="K291" s="42">
        <v>10</v>
      </c>
      <c r="L291" s="41" t="s">
        <v>1671</v>
      </c>
      <c r="M291" s="41" t="s">
        <v>1672</v>
      </c>
      <c r="N291" s="41" t="s">
        <v>107</v>
      </c>
      <c r="O291" s="41" t="s">
        <v>85</v>
      </c>
      <c r="P291" s="41" t="s">
        <v>116</v>
      </c>
      <c r="Q291" s="31">
        <f t="shared" ca="1" si="13"/>
        <v>0.98</v>
      </c>
      <c r="R291" s="31">
        <f t="shared" ca="1" si="14"/>
        <v>1.2250000000000001</v>
      </c>
      <c r="S291" s="31">
        <f t="shared" ca="1" si="15"/>
        <v>1.2250000000000001</v>
      </c>
      <c r="T291" s="31">
        <f t="shared" ca="1" si="16"/>
        <v>1.2250000000000001</v>
      </c>
      <c r="U291" s="31">
        <f>RANK(W291,W1:W1001,0)</f>
        <v>289</v>
      </c>
      <c r="V291" s="31">
        <v>289</v>
      </c>
      <c r="W291" s="31">
        <v>1.0375000000000001</v>
      </c>
    </row>
    <row r="292" spans="1:23" ht="15.75" customHeight="1" x14ac:dyDescent="0.3">
      <c r="A292" s="41" t="s">
        <v>1673</v>
      </c>
      <c r="B292" s="41" t="s">
        <v>1674</v>
      </c>
      <c r="C292" s="41" t="s">
        <v>100</v>
      </c>
      <c r="D292" s="41" t="s">
        <v>755</v>
      </c>
      <c r="E292" s="41" t="s">
        <v>1675</v>
      </c>
      <c r="F292" s="41" t="s">
        <v>1676</v>
      </c>
      <c r="G292" s="41" t="s">
        <v>250</v>
      </c>
      <c r="H292" s="41" t="s">
        <v>131</v>
      </c>
      <c r="I292" s="41" t="s">
        <v>80</v>
      </c>
      <c r="J292" s="41" t="s">
        <v>93</v>
      </c>
      <c r="K292" s="42">
        <v>12</v>
      </c>
      <c r="L292" s="41" t="s">
        <v>1677</v>
      </c>
      <c r="M292" s="41" t="s">
        <v>1678</v>
      </c>
      <c r="N292" s="41" t="s">
        <v>96</v>
      </c>
      <c r="O292" s="41" t="s">
        <v>85</v>
      </c>
      <c r="P292" s="41" t="s">
        <v>97</v>
      </c>
      <c r="Q292" s="31">
        <f t="shared" ca="1" si="13"/>
        <v>0.53</v>
      </c>
      <c r="R292" s="31">
        <f t="shared" ca="1" si="14"/>
        <v>0.53</v>
      </c>
      <c r="S292" s="31">
        <f t="shared" ca="1" si="15"/>
        <v>0.66250000000000009</v>
      </c>
      <c r="T292" s="31">
        <f t="shared" ca="1" si="16"/>
        <v>0.66250000000000009</v>
      </c>
      <c r="U292" s="31">
        <f>RANK(W292,W1:W1001,0)</f>
        <v>291</v>
      </c>
      <c r="V292" s="31">
        <v>291</v>
      </c>
      <c r="W292" s="31">
        <v>1.0359375</v>
      </c>
    </row>
    <row r="293" spans="1:23" ht="15.75" customHeight="1" x14ac:dyDescent="0.3">
      <c r="A293" s="41" t="s">
        <v>1679</v>
      </c>
      <c r="B293" s="41" t="s">
        <v>1680</v>
      </c>
      <c r="C293" s="41" t="s">
        <v>74</v>
      </c>
      <c r="D293" s="41" t="s">
        <v>586</v>
      </c>
      <c r="E293" s="41" t="s">
        <v>1681</v>
      </c>
      <c r="F293" s="41" t="s">
        <v>1508</v>
      </c>
      <c r="G293" s="41" t="s">
        <v>78</v>
      </c>
      <c r="H293" s="41" t="s">
        <v>104</v>
      </c>
      <c r="I293" s="41" t="s">
        <v>80</v>
      </c>
      <c r="J293" s="41" t="s">
        <v>93</v>
      </c>
      <c r="K293" s="42">
        <v>9</v>
      </c>
      <c r="L293" s="41" t="s">
        <v>1682</v>
      </c>
      <c r="M293" s="41" t="s">
        <v>1583</v>
      </c>
      <c r="N293" s="41" t="s">
        <v>107</v>
      </c>
      <c r="O293" s="41" t="s">
        <v>85</v>
      </c>
      <c r="P293" s="41" t="s">
        <v>178</v>
      </c>
      <c r="Q293" s="31">
        <f t="shared" ca="1" si="13"/>
        <v>1.04</v>
      </c>
      <c r="R293" s="31">
        <f t="shared" ca="1" si="14"/>
        <v>1.04</v>
      </c>
      <c r="S293" s="31">
        <f t="shared" ca="1" si="15"/>
        <v>1.04</v>
      </c>
      <c r="T293" s="31">
        <f t="shared" ca="1" si="16"/>
        <v>1.04</v>
      </c>
      <c r="U293" s="31">
        <f>RANK(W293,W1:W1001,0)</f>
        <v>291</v>
      </c>
      <c r="V293" s="31">
        <v>291</v>
      </c>
      <c r="W293" s="31">
        <v>1.0359375</v>
      </c>
    </row>
    <row r="294" spans="1:23" ht="15.75" customHeight="1" x14ac:dyDescent="0.3">
      <c r="A294" s="41" t="s">
        <v>1683</v>
      </c>
      <c r="B294" s="41" t="s">
        <v>1684</v>
      </c>
      <c r="C294" s="41" t="s">
        <v>74</v>
      </c>
      <c r="D294" s="41" t="s">
        <v>899</v>
      </c>
      <c r="E294" s="41" t="s">
        <v>1685</v>
      </c>
      <c r="F294" s="41" t="s">
        <v>1297</v>
      </c>
      <c r="G294" s="41" t="s">
        <v>250</v>
      </c>
      <c r="H294" s="41" t="s">
        <v>104</v>
      </c>
      <c r="I294" s="41" t="s">
        <v>80</v>
      </c>
      <c r="J294" s="41" t="s">
        <v>93</v>
      </c>
      <c r="K294" s="42">
        <v>20</v>
      </c>
      <c r="L294" s="41" t="s">
        <v>1686</v>
      </c>
      <c r="M294" s="41" t="s">
        <v>1687</v>
      </c>
      <c r="N294" s="41" t="s">
        <v>107</v>
      </c>
      <c r="O294" s="41" t="s">
        <v>85</v>
      </c>
      <c r="P294" s="41" t="s">
        <v>86</v>
      </c>
      <c r="Q294" s="31">
        <f t="shared" ca="1" si="13"/>
        <v>0.69</v>
      </c>
      <c r="R294" s="31">
        <f t="shared" ca="1" si="14"/>
        <v>0.69</v>
      </c>
      <c r="S294" s="31">
        <f t="shared" ca="1" si="15"/>
        <v>0.86249999999999993</v>
      </c>
      <c r="T294" s="31">
        <f t="shared" ca="1" si="16"/>
        <v>0.86249999999999993</v>
      </c>
      <c r="U294" s="31">
        <f>RANK(W294,W1:W1001,0)</f>
        <v>291</v>
      </c>
      <c r="V294" s="31">
        <v>291</v>
      </c>
      <c r="W294" s="31">
        <v>1.0359375</v>
      </c>
    </row>
    <row r="295" spans="1:23" ht="15.75" customHeight="1" x14ac:dyDescent="0.3">
      <c r="A295" s="41" t="s">
        <v>1688</v>
      </c>
      <c r="B295" s="41" t="s">
        <v>1689</v>
      </c>
      <c r="C295" s="41" t="s">
        <v>100</v>
      </c>
      <c r="D295" s="41" t="s">
        <v>203</v>
      </c>
      <c r="E295" s="41" t="s">
        <v>1690</v>
      </c>
      <c r="F295" s="41" t="s">
        <v>211</v>
      </c>
      <c r="G295" s="41" t="s">
        <v>191</v>
      </c>
      <c r="H295" s="41" t="s">
        <v>79</v>
      </c>
      <c r="I295" s="41" t="s">
        <v>80</v>
      </c>
      <c r="J295" s="41" t="s">
        <v>81</v>
      </c>
      <c r="K295" s="42">
        <v>6</v>
      </c>
      <c r="L295" s="41" t="s">
        <v>1691</v>
      </c>
      <c r="M295" s="41" t="s">
        <v>1692</v>
      </c>
      <c r="N295" s="41" t="s">
        <v>107</v>
      </c>
      <c r="O295" s="41" t="s">
        <v>85</v>
      </c>
      <c r="P295" s="41" t="s">
        <v>134</v>
      </c>
      <c r="Q295" s="31">
        <f t="shared" ca="1" si="13"/>
        <v>0.96</v>
      </c>
      <c r="R295" s="31">
        <f t="shared" ca="1" si="14"/>
        <v>1.2</v>
      </c>
      <c r="S295" s="31">
        <f t="shared" ca="1" si="15"/>
        <v>1.5</v>
      </c>
      <c r="T295" s="31">
        <f t="shared" ca="1" si="16"/>
        <v>1.2749999999999999</v>
      </c>
      <c r="U295" s="31">
        <f>RANK(W295,W1:W1001,0)</f>
        <v>291</v>
      </c>
      <c r="V295" s="31">
        <v>291</v>
      </c>
      <c r="W295" s="31">
        <v>1.0359375</v>
      </c>
    </row>
    <row r="296" spans="1:23" ht="15.75" customHeight="1" x14ac:dyDescent="0.3">
      <c r="A296" s="41" t="s">
        <v>1693</v>
      </c>
      <c r="B296" s="41" t="s">
        <v>1694</v>
      </c>
      <c r="C296" s="41" t="s">
        <v>74</v>
      </c>
      <c r="D296" s="41" t="s">
        <v>580</v>
      </c>
      <c r="E296" s="41" t="s">
        <v>1695</v>
      </c>
      <c r="F296" s="41" t="s">
        <v>1696</v>
      </c>
      <c r="G296" s="41" t="s">
        <v>103</v>
      </c>
      <c r="H296" s="41" t="s">
        <v>79</v>
      </c>
      <c r="I296" s="41" t="s">
        <v>80</v>
      </c>
      <c r="J296" s="41" t="s">
        <v>93</v>
      </c>
      <c r="K296" s="42">
        <v>4</v>
      </c>
      <c r="L296" s="41" t="s">
        <v>1697</v>
      </c>
      <c r="M296" s="41" t="s">
        <v>517</v>
      </c>
      <c r="N296" s="41" t="s">
        <v>84</v>
      </c>
      <c r="O296" s="41" t="s">
        <v>85</v>
      </c>
      <c r="P296" s="41" t="s">
        <v>178</v>
      </c>
      <c r="Q296" s="31">
        <f t="shared" ca="1" si="13"/>
        <v>1</v>
      </c>
      <c r="R296" s="31">
        <f t="shared" ca="1" si="14"/>
        <v>1</v>
      </c>
      <c r="S296" s="31">
        <f t="shared" ca="1" si="15"/>
        <v>1</v>
      </c>
      <c r="T296" s="31">
        <f t="shared" ca="1" si="16"/>
        <v>0.85</v>
      </c>
      <c r="U296" s="31">
        <f>RANK(W296,W1:W1001,0)</f>
        <v>295</v>
      </c>
      <c r="V296" s="31">
        <v>295</v>
      </c>
      <c r="W296" s="31">
        <v>1.03125</v>
      </c>
    </row>
    <row r="297" spans="1:23" ht="15.75" customHeight="1" x14ac:dyDescent="0.3">
      <c r="A297" s="41" t="s">
        <v>1698</v>
      </c>
      <c r="B297" s="41" t="s">
        <v>1699</v>
      </c>
      <c r="C297" s="41" t="s">
        <v>100</v>
      </c>
      <c r="D297" s="41" t="s">
        <v>1162</v>
      </c>
      <c r="E297" s="41" t="s">
        <v>1700</v>
      </c>
      <c r="F297" s="41" t="s">
        <v>491</v>
      </c>
      <c r="G297" s="41" t="s">
        <v>103</v>
      </c>
      <c r="H297" s="41" t="s">
        <v>79</v>
      </c>
      <c r="I297" s="41" t="s">
        <v>80</v>
      </c>
      <c r="J297" s="41" t="s">
        <v>81</v>
      </c>
      <c r="K297" s="42">
        <v>5</v>
      </c>
      <c r="L297" s="41" t="s">
        <v>1701</v>
      </c>
      <c r="M297" s="41" t="s">
        <v>1702</v>
      </c>
      <c r="N297" s="41" t="s">
        <v>96</v>
      </c>
      <c r="O297" s="41" t="s">
        <v>85</v>
      </c>
      <c r="P297" s="41" t="s">
        <v>134</v>
      </c>
      <c r="Q297" s="31">
        <f t="shared" ca="1" si="13"/>
        <v>1.08</v>
      </c>
      <c r="R297" s="31">
        <f t="shared" ca="1" si="14"/>
        <v>1.35</v>
      </c>
      <c r="S297" s="31">
        <f t="shared" ca="1" si="15"/>
        <v>1.35</v>
      </c>
      <c r="T297" s="31">
        <f t="shared" ca="1" si="16"/>
        <v>1.1475</v>
      </c>
      <c r="U297" s="31">
        <f>RANK(W297,W1:W1001,0)</f>
        <v>295</v>
      </c>
      <c r="V297" s="31">
        <v>295</v>
      </c>
      <c r="W297" s="31">
        <v>1.03125</v>
      </c>
    </row>
    <row r="298" spans="1:23" ht="15.75" customHeight="1" x14ac:dyDescent="0.3">
      <c r="A298" s="41" t="s">
        <v>1703</v>
      </c>
      <c r="B298" s="41" t="s">
        <v>1704</v>
      </c>
      <c r="C298" s="41" t="s">
        <v>74</v>
      </c>
      <c r="D298" s="41" t="s">
        <v>355</v>
      </c>
      <c r="E298" s="41" t="s">
        <v>1705</v>
      </c>
      <c r="F298" s="44"/>
      <c r="G298" s="41" t="s">
        <v>92</v>
      </c>
      <c r="H298" s="41" t="s">
        <v>131</v>
      </c>
      <c r="I298" s="41" t="s">
        <v>80</v>
      </c>
      <c r="J298" s="41" t="s">
        <v>93</v>
      </c>
      <c r="K298" s="42">
        <v>19</v>
      </c>
      <c r="L298" s="41" t="s">
        <v>1706</v>
      </c>
      <c r="M298" s="41" t="s">
        <v>1707</v>
      </c>
      <c r="N298" s="41" t="s">
        <v>96</v>
      </c>
      <c r="O298" s="41" t="s">
        <v>85</v>
      </c>
      <c r="P298" s="41" t="s">
        <v>178</v>
      </c>
      <c r="Q298" s="31">
        <f t="shared" ca="1" si="13"/>
        <v>0.73</v>
      </c>
      <c r="R298" s="31">
        <f t="shared" ca="1" si="14"/>
        <v>0.73</v>
      </c>
      <c r="S298" s="31">
        <f t="shared" ca="1" si="15"/>
        <v>0.73</v>
      </c>
      <c r="T298" s="31">
        <f t="shared" ca="1" si="16"/>
        <v>0.73</v>
      </c>
      <c r="U298" s="31">
        <f>RANK(W298,W1:W1001,0)</f>
        <v>297</v>
      </c>
      <c r="V298" s="31">
        <v>297</v>
      </c>
      <c r="W298" s="31">
        <v>1.0306249999999999</v>
      </c>
    </row>
    <row r="299" spans="1:23" ht="15.75" customHeight="1" x14ac:dyDescent="0.3">
      <c r="A299" s="41" t="s">
        <v>1708</v>
      </c>
      <c r="B299" s="41" t="s">
        <v>1709</v>
      </c>
      <c r="C299" s="41" t="s">
        <v>74</v>
      </c>
      <c r="D299" s="41" t="s">
        <v>436</v>
      </c>
      <c r="E299" s="41" t="s">
        <v>1710</v>
      </c>
      <c r="F299" s="41" t="s">
        <v>263</v>
      </c>
      <c r="G299" s="41" t="s">
        <v>103</v>
      </c>
      <c r="H299" s="41" t="s">
        <v>79</v>
      </c>
      <c r="I299" s="41" t="s">
        <v>80</v>
      </c>
      <c r="J299" s="41" t="s">
        <v>81</v>
      </c>
      <c r="K299" s="42">
        <v>4</v>
      </c>
      <c r="L299" s="41" t="s">
        <v>1711</v>
      </c>
      <c r="M299" s="41" t="s">
        <v>1143</v>
      </c>
      <c r="N299" s="41" t="s">
        <v>96</v>
      </c>
      <c r="O299" s="41" t="s">
        <v>85</v>
      </c>
      <c r="P299" s="41" t="s">
        <v>178</v>
      </c>
      <c r="Q299" s="31">
        <f t="shared" ca="1" si="13"/>
        <v>0.61</v>
      </c>
      <c r="R299" s="31">
        <f t="shared" ca="1" si="14"/>
        <v>0.76249999999999996</v>
      </c>
      <c r="S299" s="31">
        <f t="shared" ca="1" si="15"/>
        <v>0.953125</v>
      </c>
      <c r="T299" s="31">
        <f t="shared" ca="1" si="16"/>
        <v>0.81015625000000002</v>
      </c>
      <c r="U299" s="31">
        <f>RANK(W299,W1:W1001,0)</f>
        <v>297</v>
      </c>
      <c r="V299" s="31">
        <v>297</v>
      </c>
      <c r="W299" s="31">
        <v>1.0306249999999999</v>
      </c>
    </row>
    <row r="300" spans="1:23" ht="15.75" customHeight="1" x14ac:dyDescent="0.3">
      <c r="A300" s="41" t="s">
        <v>1712</v>
      </c>
      <c r="B300" s="41" t="s">
        <v>1713</v>
      </c>
      <c r="C300" s="41" t="s">
        <v>100</v>
      </c>
      <c r="D300" s="41" t="s">
        <v>680</v>
      </c>
      <c r="E300" s="41" t="s">
        <v>1714</v>
      </c>
      <c r="F300" s="44"/>
      <c r="G300" s="41" t="s">
        <v>415</v>
      </c>
      <c r="H300" s="41" t="s">
        <v>79</v>
      </c>
      <c r="I300" s="41" t="s">
        <v>80</v>
      </c>
      <c r="J300" s="41" t="s">
        <v>93</v>
      </c>
      <c r="K300" s="42">
        <v>10</v>
      </c>
      <c r="L300" s="41" t="s">
        <v>1715</v>
      </c>
      <c r="M300" s="41" t="s">
        <v>870</v>
      </c>
      <c r="N300" s="41" t="s">
        <v>96</v>
      </c>
      <c r="O300" s="41" t="s">
        <v>85</v>
      </c>
      <c r="P300" s="41" t="s">
        <v>178</v>
      </c>
      <c r="Q300" s="31">
        <f t="shared" ca="1" si="13"/>
        <v>0.73</v>
      </c>
      <c r="R300" s="31">
        <f t="shared" ca="1" si="14"/>
        <v>0.73</v>
      </c>
      <c r="S300" s="31">
        <f t="shared" ca="1" si="15"/>
        <v>0.91249999999999998</v>
      </c>
      <c r="T300" s="31">
        <f t="shared" ca="1" si="16"/>
        <v>0.77562500000000001</v>
      </c>
      <c r="U300" s="31">
        <f>RANK(W300,W1:W1001,0)</f>
        <v>297</v>
      </c>
      <c r="V300" s="31">
        <v>297</v>
      </c>
      <c r="W300" s="31">
        <v>1.0306249999999999</v>
      </c>
    </row>
    <row r="301" spans="1:23" ht="15.75" customHeight="1" x14ac:dyDescent="0.3">
      <c r="A301" s="41" t="s">
        <v>1716</v>
      </c>
      <c r="B301" s="41" t="s">
        <v>1717</v>
      </c>
      <c r="C301" s="41" t="s">
        <v>100</v>
      </c>
      <c r="D301" s="41" t="s">
        <v>406</v>
      </c>
      <c r="E301" s="41" t="s">
        <v>1718</v>
      </c>
      <c r="F301" s="41" t="s">
        <v>643</v>
      </c>
      <c r="G301" s="41" t="s">
        <v>147</v>
      </c>
      <c r="H301" s="41" t="s">
        <v>79</v>
      </c>
      <c r="I301" s="41" t="s">
        <v>80</v>
      </c>
      <c r="J301" s="41" t="s">
        <v>93</v>
      </c>
      <c r="K301" s="42">
        <v>17</v>
      </c>
      <c r="L301" s="41" t="s">
        <v>1719</v>
      </c>
      <c r="M301" s="41" t="s">
        <v>1390</v>
      </c>
      <c r="N301" s="41" t="s">
        <v>96</v>
      </c>
      <c r="O301" s="41" t="s">
        <v>85</v>
      </c>
      <c r="P301" s="41" t="s">
        <v>97</v>
      </c>
      <c r="Q301" s="31">
        <f t="shared" ca="1" si="13"/>
        <v>0.79</v>
      </c>
      <c r="R301" s="31">
        <f t="shared" ca="1" si="14"/>
        <v>0.79</v>
      </c>
      <c r="S301" s="31">
        <f t="shared" ca="1" si="15"/>
        <v>0.98750000000000004</v>
      </c>
      <c r="T301" s="31">
        <f t="shared" ca="1" si="16"/>
        <v>0.83937499999999998</v>
      </c>
      <c r="U301" s="31">
        <f>RANK(W301,W1:W1001,0)</f>
        <v>297</v>
      </c>
      <c r="V301" s="31">
        <v>297</v>
      </c>
      <c r="W301" s="31">
        <v>1.0306249999999999</v>
      </c>
    </row>
    <row r="302" spans="1:23" ht="15.75" customHeight="1" x14ac:dyDescent="0.3">
      <c r="A302" s="41" t="s">
        <v>1720</v>
      </c>
      <c r="B302" s="41" t="s">
        <v>1721</v>
      </c>
      <c r="C302" s="41" t="s">
        <v>74</v>
      </c>
      <c r="D302" s="41" t="s">
        <v>127</v>
      </c>
      <c r="E302" s="41" t="s">
        <v>1722</v>
      </c>
      <c r="F302" s="41" t="s">
        <v>1723</v>
      </c>
      <c r="G302" s="41" t="s">
        <v>147</v>
      </c>
      <c r="H302" s="41" t="s">
        <v>79</v>
      </c>
      <c r="I302" s="41" t="s">
        <v>80</v>
      </c>
      <c r="J302" s="41" t="s">
        <v>81</v>
      </c>
      <c r="K302" s="42">
        <v>10</v>
      </c>
      <c r="L302" s="41" t="s">
        <v>1724</v>
      </c>
      <c r="M302" s="41" t="s">
        <v>1725</v>
      </c>
      <c r="N302" s="41" t="s">
        <v>84</v>
      </c>
      <c r="O302" s="41" t="s">
        <v>85</v>
      </c>
      <c r="P302" s="41" t="s">
        <v>108</v>
      </c>
      <c r="Q302" s="31">
        <f t="shared" ca="1" si="13"/>
        <v>1.04</v>
      </c>
      <c r="R302" s="31">
        <f t="shared" ca="1" si="14"/>
        <v>1.3</v>
      </c>
      <c r="S302" s="31">
        <f t="shared" ca="1" si="15"/>
        <v>1.3</v>
      </c>
      <c r="T302" s="31">
        <f t="shared" ca="1" si="16"/>
        <v>1.105</v>
      </c>
      <c r="U302" s="31">
        <f>RANK(W302,W1:W1001,0)</f>
        <v>297</v>
      </c>
      <c r="V302" s="31">
        <v>297</v>
      </c>
      <c r="W302" s="31">
        <v>1.0306249999999999</v>
      </c>
    </row>
    <row r="303" spans="1:23" ht="15.75" customHeight="1" x14ac:dyDescent="0.3">
      <c r="A303" s="41" t="s">
        <v>982</v>
      </c>
      <c r="B303" s="41" t="s">
        <v>1726</v>
      </c>
      <c r="C303" s="41" t="s">
        <v>100</v>
      </c>
      <c r="D303" s="41" t="s">
        <v>436</v>
      </c>
      <c r="E303" s="41" t="s">
        <v>1727</v>
      </c>
      <c r="F303" s="41" t="s">
        <v>408</v>
      </c>
      <c r="G303" s="41" t="s">
        <v>103</v>
      </c>
      <c r="H303" s="41" t="s">
        <v>79</v>
      </c>
      <c r="I303" s="41" t="s">
        <v>80</v>
      </c>
      <c r="J303" s="41" t="s">
        <v>93</v>
      </c>
      <c r="K303" s="42">
        <v>7</v>
      </c>
      <c r="L303" s="41" t="s">
        <v>1728</v>
      </c>
      <c r="M303" s="41" t="s">
        <v>1729</v>
      </c>
      <c r="N303" s="41" t="s">
        <v>107</v>
      </c>
      <c r="O303" s="41" t="s">
        <v>85</v>
      </c>
      <c r="P303" s="41" t="s">
        <v>124</v>
      </c>
      <c r="Q303" s="31">
        <f t="shared" ca="1" si="13"/>
        <v>0.56000000000000005</v>
      </c>
      <c r="R303" s="31">
        <f t="shared" ca="1" si="14"/>
        <v>0.56000000000000005</v>
      </c>
      <c r="S303" s="31">
        <f t="shared" ca="1" si="15"/>
        <v>0.70000000000000007</v>
      </c>
      <c r="T303" s="31">
        <f t="shared" ca="1" si="16"/>
        <v>0.59500000000000008</v>
      </c>
      <c r="U303" s="31">
        <f>RANK(W303,W1:W1001,0)</f>
        <v>302</v>
      </c>
      <c r="V303" s="31">
        <v>302</v>
      </c>
      <c r="W303" s="31">
        <v>1.03</v>
      </c>
    </row>
    <row r="304" spans="1:23" ht="15.75" customHeight="1" x14ac:dyDescent="0.3">
      <c r="A304" s="41" t="s">
        <v>1730</v>
      </c>
      <c r="B304" s="41" t="s">
        <v>1731</v>
      </c>
      <c r="C304" s="41" t="s">
        <v>74</v>
      </c>
      <c r="D304" s="41" t="s">
        <v>368</v>
      </c>
      <c r="E304" s="41" t="s">
        <v>1732</v>
      </c>
      <c r="F304" s="41" t="s">
        <v>1733</v>
      </c>
      <c r="G304" s="41" t="s">
        <v>191</v>
      </c>
      <c r="H304" s="41" t="s">
        <v>104</v>
      </c>
      <c r="I304" s="41" t="s">
        <v>80</v>
      </c>
      <c r="J304" s="41" t="s">
        <v>81</v>
      </c>
      <c r="K304" s="42">
        <v>11</v>
      </c>
      <c r="L304" s="41" t="s">
        <v>1734</v>
      </c>
      <c r="M304" s="41" t="s">
        <v>634</v>
      </c>
      <c r="N304" s="41" t="s">
        <v>96</v>
      </c>
      <c r="O304" s="41" t="s">
        <v>85</v>
      </c>
      <c r="P304" s="41" t="s">
        <v>390</v>
      </c>
      <c r="Q304" s="31">
        <f t="shared" ca="1" si="13"/>
        <v>0.61</v>
      </c>
      <c r="R304" s="31">
        <f t="shared" ca="1" si="14"/>
        <v>0.76249999999999996</v>
      </c>
      <c r="S304" s="31">
        <f t="shared" ca="1" si="15"/>
        <v>0.953125</v>
      </c>
      <c r="T304" s="31">
        <f t="shared" ca="1" si="16"/>
        <v>0.953125</v>
      </c>
      <c r="U304" s="31">
        <f>RANK(W304,W1:W1001,0)</f>
        <v>302</v>
      </c>
      <c r="V304" s="31">
        <v>302</v>
      </c>
      <c r="W304" s="31">
        <v>1.03</v>
      </c>
    </row>
    <row r="305" spans="1:23" ht="15.75" customHeight="1" x14ac:dyDescent="0.3">
      <c r="A305" s="41" t="s">
        <v>1735</v>
      </c>
      <c r="B305" s="41" t="s">
        <v>1736</v>
      </c>
      <c r="C305" s="41" t="s">
        <v>100</v>
      </c>
      <c r="D305" s="41" t="s">
        <v>714</v>
      </c>
      <c r="E305" s="41" t="s">
        <v>1737</v>
      </c>
      <c r="F305" s="41" t="s">
        <v>263</v>
      </c>
      <c r="G305" s="41" t="s">
        <v>250</v>
      </c>
      <c r="H305" s="41" t="s">
        <v>104</v>
      </c>
      <c r="I305" s="41" t="s">
        <v>80</v>
      </c>
      <c r="J305" s="41" t="s">
        <v>93</v>
      </c>
      <c r="K305" s="42">
        <v>11</v>
      </c>
      <c r="L305" s="41" t="s">
        <v>1738</v>
      </c>
      <c r="M305" s="41" t="s">
        <v>1739</v>
      </c>
      <c r="N305" s="41" t="s">
        <v>96</v>
      </c>
      <c r="O305" s="41" t="s">
        <v>85</v>
      </c>
      <c r="P305" s="41" t="s">
        <v>97</v>
      </c>
      <c r="Q305" s="31">
        <f t="shared" ca="1" si="13"/>
        <v>0.65</v>
      </c>
      <c r="R305" s="31">
        <f t="shared" ca="1" si="14"/>
        <v>0.65</v>
      </c>
      <c r="S305" s="31">
        <f t="shared" ca="1" si="15"/>
        <v>0.8125</v>
      </c>
      <c r="T305" s="31">
        <f t="shared" ca="1" si="16"/>
        <v>0.8125</v>
      </c>
      <c r="U305" s="31">
        <f>RANK(W305,W1:W1001,0)</f>
        <v>304</v>
      </c>
      <c r="V305" s="31">
        <v>304</v>
      </c>
      <c r="W305" s="31">
        <v>1.0249999999999999</v>
      </c>
    </row>
    <row r="306" spans="1:23" ht="15.75" customHeight="1" x14ac:dyDescent="0.3">
      <c r="A306" s="41" t="s">
        <v>1740</v>
      </c>
      <c r="B306" s="41" t="s">
        <v>1741</v>
      </c>
      <c r="C306" s="41" t="s">
        <v>100</v>
      </c>
      <c r="D306" s="41" t="s">
        <v>862</v>
      </c>
      <c r="E306" s="41" t="s">
        <v>1742</v>
      </c>
      <c r="F306" s="41" t="s">
        <v>249</v>
      </c>
      <c r="G306" s="41" t="s">
        <v>103</v>
      </c>
      <c r="H306" s="41" t="s">
        <v>131</v>
      </c>
      <c r="I306" s="41" t="s">
        <v>80</v>
      </c>
      <c r="J306" s="41" t="s">
        <v>81</v>
      </c>
      <c r="K306" s="42">
        <v>13</v>
      </c>
      <c r="L306" s="41" t="s">
        <v>1743</v>
      </c>
      <c r="M306" s="41" t="s">
        <v>506</v>
      </c>
      <c r="N306" s="41" t="s">
        <v>84</v>
      </c>
      <c r="O306" s="41" t="s">
        <v>85</v>
      </c>
      <c r="P306" s="41" t="s">
        <v>178</v>
      </c>
      <c r="Q306" s="31">
        <f t="shared" ca="1" si="13"/>
        <v>0.57999999999999996</v>
      </c>
      <c r="R306" s="31">
        <f t="shared" ca="1" si="14"/>
        <v>0.72499999999999998</v>
      </c>
      <c r="S306" s="31">
        <f t="shared" ca="1" si="15"/>
        <v>0.72499999999999998</v>
      </c>
      <c r="T306" s="31">
        <f t="shared" ca="1" si="16"/>
        <v>0.72499999999999998</v>
      </c>
      <c r="U306" s="31">
        <f>RANK(W306,W1:W1001,0)</f>
        <v>304</v>
      </c>
      <c r="V306" s="31">
        <v>304</v>
      </c>
      <c r="W306" s="31">
        <v>1.0249999999999999</v>
      </c>
    </row>
    <row r="307" spans="1:23" ht="15.75" customHeight="1" x14ac:dyDescent="0.3">
      <c r="A307" s="41" t="s">
        <v>1744</v>
      </c>
      <c r="B307" s="41" t="s">
        <v>1745</v>
      </c>
      <c r="C307" s="41" t="s">
        <v>100</v>
      </c>
      <c r="D307" s="41" t="s">
        <v>1560</v>
      </c>
      <c r="E307" s="41" t="s">
        <v>1746</v>
      </c>
      <c r="F307" s="41" t="s">
        <v>334</v>
      </c>
      <c r="G307" s="41" t="s">
        <v>103</v>
      </c>
      <c r="H307" s="41" t="s">
        <v>79</v>
      </c>
      <c r="I307" s="41" t="s">
        <v>80</v>
      </c>
      <c r="J307" s="41" t="s">
        <v>93</v>
      </c>
      <c r="K307" s="42">
        <v>6</v>
      </c>
      <c r="L307" s="41" t="s">
        <v>1747</v>
      </c>
      <c r="M307" s="41" t="s">
        <v>1748</v>
      </c>
      <c r="N307" s="41" t="s">
        <v>84</v>
      </c>
      <c r="O307" s="41" t="s">
        <v>85</v>
      </c>
      <c r="P307" s="41" t="s">
        <v>134</v>
      </c>
      <c r="Q307" s="31">
        <f t="shared" ca="1" si="13"/>
        <v>1</v>
      </c>
      <c r="R307" s="31">
        <f t="shared" ca="1" si="14"/>
        <v>1</v>
      </c>
      <c r="S307" s="31">
        <f t="shared" ca="1" si="15"/>
        <v>1.25</v>
      </c>
      <c r="T307" s="31">
        <f t="shared" ca="1" si="16"/>
        <v>1.0625</v>
      </c>
      <c r="U307" s="31">
        <f>RANK(W307,W1:W1001,0)</f>
        <v>304</v>
      </c>
      <c r="V307" s="31">
        <v>304</v>
      </c>
      <c r="W307" s="31">
        <v>1.0249999999999999</v>
      </c>
    </row>
    <row r="308" spans="1:23" ht="15.75" customHeight="1" x14ac:dyDescent="0.3">
      <c r="A308" s="41" t="s">
        <v>1749</v>
      </c>
      <c r="B308" s="41" t="s">
        <v>1750</v>
      </c>
      <c r="C308" s="41" t="s">
        <v>74</v>
      </c>
      <c r="D308" s="41" t="s">
        <v>116</v>
      </c>
      <c r="E308" s="41" t="s">
        <v>1751</v>
      </c>
      <c r="F308" s="41" t="s">
        <v>720</v>
      </c>
      <c r="G308" s="41" t="s">
        <v>250</v>
      </c>
      <c r="H308" s="41" t="s">
        <v>104</v>
      </c>
      <c r="I308" s="41" t="s">
        <v>80</v>
      </c>
      <c r="J308" s="41" t="s">
        <v>81</v>
      </c>
      <c r="K308" s="42">
        <v>11</v>
      </c>
      <c r="L308" s="41" t="s">
        <v>1752</v>
      </c>
      <c r="M308" s="41" t="s">
        <v>1753</v>
      </c>
      <c r="N308" s="41" t="s">
        <v>96</v>
      </c>
      <c r="O308" s="41" t="s">
        <v>85</v>
      </c>
      <c r="P308" s="41" t="s">
        <v>124</v>
      </c>
      <c r="Q308" s="31">
        <f t="shared" ca="1" si="13"/>
        <v>0.96</v>
      </c>
      <c r="R308" s="31">
        <f t="shared" ca="1" si="14"/>
        <v>1.2</v>
      </c>
      <c r="S308" s="31">
        <f t="shared" ca="1" si="15"/>
        <v>1.5</v>
      </c>
      <c r="T308" s="31">
        <f t="shared" ca="1" si="16"/>
        <v>1.5</v>
      </c>
      <c r="U308" s="31">
        <f>RANK(W308,W1:W1001,0)</f>
        <v>304</v>
      </c>
      <c r="V308" s="31">
        <v>304</v>
      </c>
      <c r="W308" s="31">
        <v>1.0249999999999999</v>
      </c>
    </row>
    <row r="309" spans="1:23" ht="15.75" customHeight="1" x14ac:dyDescent="0.3">
      <c r="A309" s="41" t="s">
        <v>1754</v>
      </c>
      <c r="B309" s="41" t="s">
        <v>1755</v>
      </c>
      <c r="C309" s="41" t="s">
        <v>100</v>
      </c>
      <c r="D309" s="41" t="s">
        <v>1756</v>
      </c>
      <c r="E309" s="41" t="s">
        <v>1757</v>
      </c>
      <c r="F309" s="44"/>
      <c r="G309" s="41" t="s">
        <v>103</v>
      </c>
      <c r="H309" s="41" t="s">
        <v>131</v>
      </c>
      <c r="I309" s="41" t="s">
        <v>80</v>
      </c>
      <c r="J309" s="41" t="s">
        <v>81</v>
      </c>
      <c r="K309" s="42">
        <v>18</v>
      </c>
      <c r="L309" s="41" t="s">
        <v>1758</v>
      </c>
      <c r="M309" s="41" t="s">
        <v>1759</v>
      </c>
      <c r="N309" s="41" t="s">
        <v>96</v>
      </c>
      <c r="O309" s="41" t="s">
        <v>85</v>
      </c>
      <c r="P309" s="41" t="s">
        <v>740</v>
      </c>
      <c r="Q309" s="31">
        <f t="shared" ca="1" si="13"/>
        <v>0.52</v>
      </c>
      <c r="R309" s="31">
        <f t="shared" ca="1" si="14"/>
        <v>0.65</v>
      </c>
      <c r="S309" s="31">
        <f t="shared" ca="1" si="15"/>
        <v>0.65</v>
      </c>
      <c r="T309" s="31">
        <f t="shared" ca="1" si="16"/>
        <v>0.65</v>
      </c>
      <c r="U309" s="31">
        <f>RANK(W309,W1:W1001,0)</f>
        <v>304</v>
      </c>
      <c r="V309" s="31">
        <v>304</v>
      </c>
      <c r="W309" s="31">
        <v>1.0249999999999999</v>
      </c>
    </row>
    <row r="310" spans="1:23" ht="15.75" customHeight="1" x14ac:dyDescent="0.3">
      <c r="A310" s="41" t="s">
        <v>1760</v>
      </c>
      <c r="B310" s="41" t="s">
        <v>1761</v>
      </c>
      <c r="C310" s="41" t="s">
        <v>100</v>
      </c>
      <c r="D310" s="41" t="s">
        <v>293</v>
      </c>
      <c r="E310" s="41" t="s">
        <v>1762</v>
      </c>
      <c r="F310" s="41" t="s">
        <v>1323</v>
      </c>
      <c r="G310" s="41" t="s">
        <v>191</v>
      </c>
      <c r="H310" s="41" t="s">
        <v>79</v>
      </c>
      <c r="I310" s="41" t="s">
        <v>80</v>
      </c>
      <c r="J310" s="41" t="s">
        <v>93</v>
      </c>
      <c r="K310" s="42">
        <v>11</v>
      </c>
      <c r="L310" s="41" t="s">
        <v>1763</v>
      </c>
      <c r="M310" s="41" t="s">
        <v>816</v>
      </c>
      <c r="N310" s="41" t="s">
        <v>96</v>
      </c>
      <c r="O310" s="41" t="s">
        <v>85</v>
      </c>
      <c r="P310" s="41" t="s">
        <v>86</v>
      </c>
      <c r="Q310" s="31">
        <f t="shared" ca="1" si="13"/>
        <v>0.68</v>
      </c>
      <c r="R310" s="31">
        <f t="shared" ca="1" si="14"/>
        <v>0.68</v>
      </c>
      <c r="S310" s="31">
        <f t="shared" ca="1" si="15"/>
        <v>0.68</v>
      </c>
      <c r="T310" s="31">
        <f t="shared" ca="1" si="16"/>
        <v>0.57800000000000007</v>
      </c>
      <c r="U310" s="31">
        <f>RANK(W310,W1:W1001,0)</f>
        <v>304</v>
      </c>
      <c r="V310" s="31">
        <v>304</v>
      </c>
      <c r="W310" s="31">
        <v>1.0249999999999999</v>
      </c>
    </row>
    <row r="311" spans="1:23" ht="15.75" customHeight="1" x14ac:dyDescent="0.3">
      <c r="A311" s="41" t="s">
        <v>1764</v>
      </c>
      <c r="B311" s="41" t="s">
        <v>1765</v>
      </c>
      <c r="C311" s="41" t="s">
        <v>74</v>
      </c>
      <c r="D311" s="41" t="s">
        <v>743</v>
      </c>
      <c r="E311" s="41" t="s">
        <v>1766</v>
      </c>
      <c r="F311" s="44"/>
      <c r="G311" s="41" t="s">
        <v>78</v>
      </c>
      <c r="H311" s="41" t="s">
        <v>79</v>
      </c>
      <c r="I311" s="41" t="s">
        <v>80</v>
      </c>
      <c r="J311" s="41" t="s">
        <v>81</v>
      </c>
      <c r="K311" s="42">
        <v>14</v>
      </c>
      <c r="L311" s="41" t="s">
        <v>1767</v>
      </c>
      <c r="M311" s="41" t="s">
        <v>794</v>
      </c>
      <c r="N311" s="41" t="s">
        <v>96</v>
      </c>
      <c r="O311" s="41" t="s">
        <v>85</v>
      </c>
      <c r="P311" s="41" t="s">
        <v>86</v>
      </c>
      <c r="Q311" s="31">
        <f t="shared" ca="1" si="13"/>
        <v>1.06</v>
      </c>
      <c r="R311" s="31">
        <f t="shared" ca="1" si="14"/>
        <v>1.3250000000000002</v>
      </c>
      <c r="S311" s="31">
        <f t="shared" ca="1" si="15"/>
        <v>1.3250000000000002</v>
      </c>
      <c r="T311" s="31">
        <f t="shared" ca="1" si="16"/>
        <v>1.1262500000000002</v>
      </c>
      <c r="U311" s="31">
        <f>RANK(W311,W1:W1001,0)</f>
        <v>310</v>
      </c>
      <c r="V311" s="31">
        <v>310</v>
      </c>
      <c r="W311" s="31">
        <v>1.02265625</v>
      </c>
    </row>
    <row r="312" spans="1:23" ht="15.75" customHeight="1" x14ac:dyDescent="0.3">
      <c r="A312" s="41" t="s">
        <v>1768</v>
      </c>
      <c r="B312" s="41" t="s">
        <v>1769</v>
      </c>
      <c r="C312" s="41" t="s">
        <v>100</v>
      </c>
      <c r="D312" s="41" t="s">
        <v>127</v>
      </c>
      <c r="E312" s="41" t="s">
        <v>1770</v>
      </c>
      <c r="F312" s="44"/>
      <c r="G312" s="41" t="s">
        <v>92</v>
      </c>
      <c r="H312" s="41" t="s">
        <v>131</v>
      </c>
      <c r="I312" s="41" t="s">
        <v>80</v>
      </c>
      <c r="J312" s="41" t="s">
        <v>81</v>
      </c>
      <c r="K312" s="42">
        <v>10</v>
      </c>
      <c r="L312" s="41" t="s">
        <v>1771</v>
      </c>
      <c r="M312" s="41" t="s">
        <v>1515</v>
      </c>
      <c r="N312" s="41" t="s">
        <v>107</v>
      </c>
      <c r="O312" s="41" t="s">
        <v>85</v>
      </c>
      <c r="P312" s="41" t="s">
        <v>97</v>
      </c>
      <c r="Q312" s="31">
        <f t="shared" ca="1" si="13"/>
        <v>0.64</v>
      </c>
      <c r="R312" s="31">
        <f t="shared" ca="1" si="14"/>
        <v>0.8</v>
      </c>
      <c r="S312" s="31">
        <f t="shared" ca="1" si="15"/>
        <v>1</v>
      </c>
      <c r="T312" s="31">
        <f t="shared" ca="1" si="16"/>
        <v>1</v>
      </c>
      <c r="U312" s="31">
        <f>RANK(W312,W1:W1001,0)</f>
        <v>310</v>
      </c>
      <c r="V312" s="31">
        <v>310</v>
      </c>
      <c r="W312" s="31">
        <v>1.02265625</v>
      </c>
    </row>
    <row r="313" spans="1:23" ht="15.75" customHeight="1" x14ac:dyDescent="0.3">
      <c r="A313" s="41" t="s">
        <v>278</v>
      </c>
      <c r="B313" s="41" t="s">
        <v>1772</v>
      </c>
      <c r="C313" s="41" t="s">
        <v>100</v>
      </c>
      <c r="D313" s="41" t="s">
        <v>912</v>
      </c>
      <c r="E313" s="41" t="s">
        <v>1773</v>
      </c>
      <c r="F313" s="41" t="s">
        <v>363</v>
      </c>
      <c r="G313" s="41" t="s">
        <v>191</v>
      </c>
      <c r="H313" s="41" t="s">
        <v>79</v>
      </c>
      <c r="I313" s="41" t="s">
        <v>80</v>
      </c>
      <c r="J313" s="41" t="s">
        <v>93</v>
      </c>
      <c r="K313" s="42">
        <v>5</v>
      </c>
      <c r="L313" s="41" t="s">
        <v>1774</v>
      </c>
      <c r="M313" s="41" t="s">
        <v>976</v>
      </c>
      <c r="N313" s="41" t="s">
        <v>107</v>
      </c>
      <c r="O313" s="41" t="s">
        <v>85</v>
      </c>
      <c r="P313" s="41" t="s">
        <v>108</v>
      </c>
      <c r="Q313" s="31">
        <f t="shared" ca="1" si="13"/>
        <v>0.88</v>
      </c>
      <c r="R313" s="31">
        <f t="shared" ca="1" si="14"/>
        <v>0.88</v>
      </c>
      <c r="S313" s="31">
        <f t="shared" ca="1" si="15"/>
        <v>0.88</v>
      </c>
      <c r="T313" s="31">
        <f t="shared" ca="1" si="16"/>
        <v>0.748</v>
      </c>
      <c r="U313" s="31">
        <f>RANK(W313,W1:W1001,0)</f>
        <v>312</v>
      </c>
      <c r="V313" s="31">
        <v>312</v>
      </c>
      <c r="W313" s="31">
        <v>1.02</v>
      </c>
    </row>
    <row r="314" spans="1:23" ht="15.75" customHeight="1" x14ac:dyDescent="0.3">
      <c r="A314" s="41" t="s">
        <v>1775</v>
      </c>
      <c r="B314" s="41" t="s">
        <v>1776</v>
      </c>
      <c r="C314" s="41" t="s">
        <v>74</v>
      </c>
      <c r="D314" s="41" t="s">
        <v>209</v>
      </c>
      <c r="E314" s="41" t="s">
        <v>1777</v>
      </c>
      <c r="F314" s="41" t="s">
        <v>670</v>
      </c>
      <c r="G314" s="41" t="s">
        <v>78</v>
      </c>
      <c r="H314" s="41" t="s">
        <v>131</v>
      </c>
      <c r="I314" s="41" t="s">
        <v>80</v>
      </c>
      <c r="J314" s="41" t="s">
        <v>93</v>
      </c>
      <c r="K314" s="42">
        <v>7</v>
      </c>
      <c r="L314" s="41" t="s">
        <v>1778</v>
      </c>
      <c r="M314" s="41" t="s">
        <v>1779</v>
      </c>
      <c r="N314" s="41" t="s">
        <v>96</v>
      </c>
      <c r="O314" s="41" t="s">
        <v>85</v>
      </c>
      <c r="P314" s="41" t="s">
        <v>178</v>
      </c>
      <c r="Q314" s="31">
        <f t="shared" ca="1" si="13"/>
        <v>1.02</v>
      </c>
      <c r="R314" s="31">
        <f t="shared" ca="1" si="14"/>
        <v>1.02</v>
      </c>
      <c r="S314" s="31">
        <f t="shared" ca="1" si="15"/>
        <v>1.02</v>
      </c>
      <c r="T314" s="31">
        <f t="shared" ca="1" si="16"/>
        <v>1.02</v>
      </c>
      <c r="U314" s="31">
        <f>RANK(W314,W1:W1001,0)</f>
        <v>312</v>
      </c>
      <c r="V314" s="31">
        <v>312</v>
      </c>
      <c r="W314" s="31">
        <v>1.02</v>
      </c>
    </row>
    <row r="315" spans="1:23" ht="15.75" customHeight="1" x14ac:dyDescent="0.3">
      <c r="A315" s="41" t="s">
        <v>1780</v>
      </c>
      <c r="B315" s="41" t="s">
        <v>1781</v>
      </c>
      <c r="C315" s="41" t="s">
        <v>74</v>
      </c>
      <c r="D315" s="41" t="s">
        <v>755</v>
      </c>
      <c r="E315" s="41" t="s">
        <v>1782</v>
      </c>
      <c r="F315" s="41" t="s">
        <v>1264</v>
      </c>
      <c r="G315" s="41" t="s">
        <v>78</v>
      </c>
      <c r="H315" s="41" t="s">
        <v>79</v>
      </c>
      <c r="I315" s="41" t="s">
        <v>80</v>
      </c>
      <c r="J315" s="41" t="s">
        <v>93</v>
      </c>
      <c r="K315" s="42">
        <v>7</v>
      </c>
      <c r="L315" s="41" t="s">
        <v>1783</v>
      </c>
      <c r="M315" s="41" t="s">
        <v>1065</v>
      </c>
      <c r="N315" s="41" t="s">
        <v>96</v>
      </c>
      <c r="O315" s="41" t="s">
        <v>85</v>
      </c>
      <c r="P315" s="41" t="s">
        <v>97</v>
      </c>
      <c r="Q315" s="31">
        <f t="shared" ca="1" si="13"/>
        <v>0.6</v>
      </c>
      <c r="R315" s="31">
        <f t="shared" ca="1" si="14"/>
        <v>0.6</v>
      </c>
      <c r="S315" s="31">
        <f t="shared" ca="1" si="15"/>
        <v>0.75</v>
      </c>
      <c r="T315" s="31">
        <f t="shared" ca="1" si="16"/>
        <v>0.63749999999999996</v>
      </c>
      <c r="U315" s="31">
        <f>RANK(W315,W1:W1001,0)</f>
        <v>312</v>
      </c>
      <c r="V315" s="31">
        <v>312</v>
      </c>
      <c r="W315" s="31">
        <v>1.02</v>
      </c>
    </row>
    <row r="316" spans="1:23" ht="15.75" customHeight="1" x14ac:dyDescent="0.3">
      <c r="A316" s="41" t="s">
        <v>1784</v>
      </c>
      <c r="B316" s="41" t="s">
        <v>1785</v>
      </c>
      <c r="C316" s="41" t="s">
        <v>100</v>
      </c>
      <c r="D316" s="41" t="s">
        <v>355</v>
      </c>
      <c r="E316" s="41" t="s">
        <v>1786</v>
      </c>
      <c r="F316" s="41" t="s">
        <v>1787</v>
      </c>
      <c r="G316" s="41" t="s">
        <v>250</v>
      </c>
      <c r="H316" s="41" t="s">
        <v>131</v>
      </c>
      <c r="I316" s="41" t="s">
        <v>80</v>
      </c>
      <c r="J316" s="41" t="s">
        <v>81</v>
      </c>
      <c r="K316" s="42">
        <v>3</v>
      </c>
      <c r="L316" s="41" t="s">
        <v>1788</v>
      </c>
      <c r="M316" s="41" t="s">
        <v>1789</v>
      </c>
      <c r="N316" s="41" t="s">
        <v>84</v>
      </c>
      <c r="O316" s="41" t="s">
        <v>85</v>
      </c>
      <c r="P316" s="41" t="s">
        <v>178</v>
      </c>
      <c r="Q316" s="31">
        <f t="shared" ca="1" si="13"/>
        <v>0.44</v>
      </c>
      <c r="R316" s="31">
        <f t="shared" ca="1" si="14"/>
        <v>0.55000000000000004</v>
      </c>
      <c r="S316" s="31">
        <f t="shared" ca="1" si="15"/>
        <v>0.55000000000000004</v>
      </c>
      <c r="T316" s="31">
        <f t="shared" ca="1" si="16"/>
        <v>0.55000000000000004</v>
      </c>
      <c r="U316" s="31">
        <f>RANK(W316,W1:W1001,0)</f>
        <v>312</v>
      </c>
      <c r="V316" s="31">
        <v>312</v>
      </c>
      <c r="W316" s="31">
        <v>1.02</v>
      </c>
    </row>
    <row r="317" spans="1:23" ht="15.75" customHeight="1" x14ac:dyDescent="0.3">
      <c r="A317" s="41" t="s">
        <v>1790</v>
      </c>
      <c r="B317" s="41" t="s">
        <v>1791</v>
      </c>
      <c r="C317" s="41" t="s">
        <v>100</v>
      </c>
      <c r="D317" s="41" t="s">
        <v>1053</v>
      </c>
      <c r="E317" s="41" t="s">
        <v>1792</v>
      </c>
      <c r="F317" s="41" t="s">
        <v>1793</v>
      </c>
      <c r="G317" s="41" t="s">
        <v>78</v>
      </c>
      <c r="H317" s="41" t="s">
        <v>131</v>
      </c>
      <c r="I317" s="41" t="s">
        <v>80</v>
      </c>
      <c r="J317" s="41" t="s">
        <v>93</v>
      </c>
      <c r="K317" s="42">
        <v>18</v>
      </c>
      <c r="L317" s="41" t="s">
        <v>1794</v>
      </c>
      <c r="M317" s="41" t="s">
        <v>1795</v>
      </c>
      <c r="N317" s="41" t="s">
        <v>107</v>
      </c>
      <c r="O317" s="41" t="s">
        <v>85</v>
      </c>
      <c r="P317" s="41" t="s">
        <v>124</v>
      </c>
      <c r="Q317" s="31">
        <f t="shared" ca="1" si="13"/>
        <v>0.98</v>
      </c>
      <c r="R317" s="31">
        <f t="shared" ca="1" si="14"/>
        <v>0.98</v>
      </c>
      <c r="S317" s="31">
        <f t="shared" ca="1" si="15"/>
        <v>1.2250000000000001</v>
      </c>
      <c r="T317" s="31">
        <f t="shared" ca="1" si="16"/>
        <v>1.2250000000000001</v>
      </c>
      <c r="U317" s="31">
        <f>RANK(W317,W1:W1001,0)</f>
        <v>312</v>
      </c>
      <c r="V317" s="31">
        <v>312</v>
      </c>
      <c r="W317" s="31">
        <v>1.02</v>
      </c>
    </row>
    <row r="318" spans="1:23" ht="15.75" customHeight="1" x14ac:dyDescent="0.3">
      <c r="A318" s="41" t="s">
        <v>1796</v>
      </c>
      <c r="B318" s="41" t="s">
        <v>1797</v>
      </c>
      <c r="C318" s="41" t="s">
        <v>100</v>
      </c>
      <c r="D318" s="41" t="s">
        <v>740</v>
      </c>
      <c r="E318" s="41" t="s">
        <v>1798</v>
      </c>
      <c r="F318" s="41" t="s">
        <v>937</v>
      </c>
      <c r="G318" s="41" t="s">
        <v>191</v>
      </c>
      <c r="H318" s="41" t="s">
        <v>79</v>
      </c>
      <c r="I318" s="41" t="s">
        <v>80</v>
      </c>
      <c r="J318" s="41" t="s">
        <v>81</v>
      </c>
      <c r="K318" s="42">
        <v>15</v>
      </c>
      <c r="L318" s="41" t="s">
        <v>1799</v>
      </c>
      <c r="M318" s="41" t="s">
        <v>1800</v>
      </c>
      <c r="N318" s="41" t="s">
        <v>107</v>
      </c>
      <c r="O318" s="41" t="s">
        <v>85</v>
      </c>
      <c r="P318" s="41" t="s">
        <v>86</v>
      </c>
      <c r="Q318" s="31">
        <f t="shared" ca="1" si="13"/>
        <v>0.63</v>
      </c>
      <c r="R318" s="31">
        <f t="shared" ca="1" si="14"/>
        <v>0.78749999999999998</v>
      </c>
      <c r="S318" s="31">
        <f t="shared" ca="1" si="15"/>
        <v>0.78749999999999998</v>
      </c>
      <c r="T318" s="31">
        <f t="shared" ca="1" si="16"/>
        <v>0.66937499999999994</v>
      </c>
      <c r="U318" s="31">
        <f>RANK(W318,W1:W1001,0)</f>
        <v>312</v>
      </c>
      <c r="V318" s="31">
        <v>312</v>
      </c>
      <c r="W318" s="31">
        <v>1.02</v>
      </c>
    </row>
    <row r="319" spans="1:23" ht="15.75" customHeight="1" x14ac:dyDescent="0.3">
      <c r="A319" s="41" t="s">
        <v>1801</v>
      </c>
      <c r="B319" s="41" t="s">
        <v>1802</v>
      </c>
      <c r="C319" s="41" t="s">
        <v>100</v>
      </c>
      <c r="D319" s="41" t="s">
        <v>1803</v>
      </c>
      <c r="E319" s="41" t="s">
        <v>1804</v>
      </c>
      <c r="F319" s="44"/>
      <c r="G319" s="41" t="s">
        <v>92</v>
      </c>
      <c r="H319" s="41" t="s">
        <v>79</v>
      </c>
      <c r="I319" s="41" t="s">
        <v>80</v>
      </c>
      <c r="J319" s="41" t="s">
        <v>81</v>
      </c>
      <c r="K319" s="42">
        <v>15</v>
      </c>
      <c r="L319" s="41" t="s">
        <v>1805</v>
      </c>
      <c r="M319" s="41" t="s">
        <v>1018</v>
      </c>
      <c r="N319" s="41" t="s">
        <v>84</v>
      </c>
      <c r="O319" s="41" t="s">
        <v>85</v>
      </c>
      <c r="P319" s="41" t="s">
        <v>134</v>
      </c>
      <c r="Q319" s="31">
        <f t="shared" ca="1" si="13"/>
        <v>0.64</v>
      </c>
      <c r="R319" s="31">
        <f t="shared" ca="1" si="14"/>
        <v>0.8</v>
      </c>
      <c r="S319" s="31">
        <f t="shared" ca="1" si="15"/>
        <v>0.8</v>
      </c>
      <c r="T319" s="31">
        <f t="shared" ca="1" si="16"/>
        <v>0.68</v>
      </c>
      <c r="U319" s="31">
        <f>RANK(W319,W1:W1001,0)</f>
        <v>312</v>
      </c>
      <c r="V319" s="31">
        <v>312</v>
      </c>
      <c r="W319" s="31">
        <v>1.02</v>
      </c>
    </row>
    <row r="320" spans="1:23" ht="15.75" customHeight="1" x14ac:dyDescent="0.3">
      <c r="A320" s="41" t="s">
        <v>1806</v>
      </c>
      <c r="B320" s="41" t="s">
        <v>1807</v>
      </c>
      <c r="C320" s="41" t="s">
        <v>100</v>
      </c>
      <c r="D320" s="41" t="s">
        <v>144</v>
      </c>
      <c r="E320" s="41" t="s">
        <v>1808</v>
      </c>
      <c r="F320" s="41" t="s">
        <v>146</v>
      </c>
      <c r="G320" s="41" t="s">
        <v>191</v>
      </c>
      <c r="H320" s="41" t="s">
        <v>104</v>
      </c>
      <c r="I320" s="41" t="s">
        <v>80</v>
      </c>
      <c r="J320" s="41" t="s">
        <v>81</v>
      </c>
      <c r="K320" s="42">
        <v>14</v>
      </c>
      <c r="L320" s="41" t="s">
        <v>1809</v>
      </c>
      <c r="M320" s="41" t="s">
        <v>1810</v>
      </c>
      <c r="N320" s="41" t="s">
        <v>96</v>
      </c>
      <c r="O320" s="41" t="s">
        <v>85</v>
      </c>
      <c r="P320" s="41" t="s">
        <v>178</v>
      </c>
      <c r="Q320" s="31">
        <f t="shared" ca="1" si="13"/>
        <v>0.94</v>
      </c>
      <c r="R320" s="31">
        <f t="shared" ca="1" si="14"/>
        <v>1.1749999999999998</v>
      </c>
      <c r="S320" s="31">
        <f t="shared" ca="1" si="15"/>
        <v>1.1749999999999998</v>
      </c>
      <c r="T320" s="31">
        <f t="shared" ca="1" si="16"/>
        <v>1.1749999999999998</v>
      </c>
      <c r="U320" s="31">
        <f>RANK(W320,W1:W1001,0)</f>
        <v>312</v>
      </c>
      <c r="V320" s="31">
        <v>312</v>
      </c>
      <c r="W320" s="31">
        <v>1.02</v>
      </c>
    </row>
    <row r="321" spans="1:23" ht="15.75" customHeight="1" x14ac:dyDescent="0.3">
      <c r="A321" s="41" t="s">
        <v>1811</v>
      </c>
      <c r="B321" s="41" t="s">
        <v>1812</v>
      </c>
      <c r="C321" s="41" t="s">
        <v>74</v>
      </c>
      <c r="D321" s="41" t="s">
        <v>441</v>
      </c>
      <c r="E321" s="41" t="s">
        <v>1813</v>
      </c>
      <c r="F321" s="41" t="s">
        <v>594</v>
      </c>
      <c r="G321" s="41" t="s">
        <v>103</v>
      </c>
      <c r="H321" s="41" t="s">
        <v>104</v>
      </c>
      <c r="I321" s="41" t="s">
        <v>80</v>
      </c>
      <c r="J321" s="41" t="s">
        <v>81</v>
      </c>
      <c r="K321" s="42">
        <v>4</v>
      </c>
      <c r="L321" s="41" t="s">
        <v>1814</v>
      </c>
      <c r="M321" s="41" t="s">
        <v>1563</v>
      </c>
      <c r="N321" s="41" t="s">
        <v>96</v>
      </c>
      <c r="O321" s="41" t="s">
        <v>85</v>
      </c>
      <c r="P321" s="41" t="s">
        <v>124</v>
      </c>
      <c r="Q321" s="31">
        <f t="shared" ca="1" si="13"/>
        <v>0.68</v>
      </c>
      <c r="R321" s="31">
        <f t="shared" ca="1" si="14"/>
        <v>0.85000000000000009</v>
      </c>
      <c r="S321" s="31">
        <f t="shared" ca="1" si="15"/>
        <v>1.0625</v>
      </c>
      <c r="T321" s="31">
        <f t="shared" ca="1" si="16"/>
        <v>1.0625</v>
      </c>
      <c r="U321" s="31">
        <f>RANK(W321,W1:W1001,0)</f>
        <v>320</v>
      </c>
      <c r="V321" s="31">
        <v>320</v>
      </c>
      <c r="W321" s="31">
        <v>1.015625</v>
      </c>
    </row>
    <row r="322" spans="1:23" ht="15.75" customHeight="1" x14ac:dyDescent="0.3">
      <c r="A322" s="41" t="s">
        <v>1815</v>
      </c>
      <c r="B322" s="41" t="s">
        <v>1816</v>
      </c>
      <c r="C322" s="41" t="s">
        <v>74</v>
      </c>
      <c r="D322" s="41" t="s">
        <v>261</v>
      </c>
      <c r="E322" s="43">
        <v>28070</v>
      </c>
      <c r="F322" s="41" t="s">
        <v>798</v>
      </c>
      <c r="G322" s="41" t="s">
        <v>250</v>
      </c>
      <c r="H322" s="41" t="s">
        <v>131</v>
      </c>
      <c r="I322" s="41" t="s">
        <v>80</v>
      </c>
      <c r="J322" s="41" t="s">
        <v>81</v>
      </c>
      <c r="K322" s="42">
        <v>7</v>
      </c>
      <c r="L322" s="41" t="s">
        <v>1817</v>
      </c>
      <c r="M322" s="41" t="s">
        <v>1299</v>
      </c>
      <c r="N322" s="41" t="s">
        <v>107</v>
      </c>
      <c r="O322" s="41" t="s">
        <v>85</v>
      </c>
      <c r="P322" s="41" t="s">
        <v>134</v>
      </c>
      <c r="Q322" s="31">
        <f t="shared" ca="1" si="13"/>
        <v>0.81</v>
      </c>
      <c r="R322" s="31">
        <f t="shared" ref="R322:R385" ca="1" si="17">Q322*(IF(J322="Yes",1.25,1))</f>
        <v>1.0125000000000002</v>
      </c>
      <c r="S322" s="31">
        <f t="shared" ref="S322:S385" ca="1" si="18">R322*(IF(OR(VALUE(P322)&gt;8,VALUE(D322)&gt;80),1.25,1))</f>
        <v>1.0125000000000002</v>
      </c>
      <c r="T322" s="31">
        <f t="shared" ref="T322:T385" ca="1" si="19">S322*(IF(H322="Mass Customer",0.85,1))</f>
        <v>1.0125000000000002</v>
      </c>
      <c r="U322" s="31">
        <f>RANK(W322,W1:W1001,0)</f>
        <v>320</v>
      </c>
      <c r="V322" s="31">
        <v>320</v>
      </c>
      <c r="W322" s="31">
        <v>1.015625</v>
      </c>
    </row>
    <row r="323" spans="1:23" ht="15.75" customHeight="1" x14ac:dyDescent="0.3">
      <c r="A323" s="41" t="s">
        <v>1818</v>
      </c>
      <c r="B323" s="41" t="s">
        <v>1819</v>
      </c>
      <c r="C323" s="41" t="s">
        <v>74</v>
      </c>
      <c r="D323" s="41" t="s">
        <v>137</v>
      </c>
      <c r="E323" s="41" t="s">
        <v>1820</v>
      </c>
      <c r="F323" s="41" t="s">
        <v>628</v>
      </c>
      <c r="G323" s="41" t="s">
        <v>103</v>
      </c>
      <c r="H323" s="41" t="s">
        <v>131</v>
      </c>
      <c r="I323" s="41" t="s">
        <v>80</v>
      </c>
      <c r="J323" s="41" t="s">
        <v>93</v>
      </c>
      <c r="K323" s="42">
        <v>12</v>
      </c>
      <c r="L323" s="41" t="s">
        <v>1821</v>
      </c>
      <c r="M323" s="41" t="s">
        <v>1304</v>
      </c>
      <c r="N323" s="41" t="s">
        <v>96</v>
      </c>
      <c r="O323" s="41" t="s">
        <v>85</v>
      </c>
      <c r="P323" s="41" t="s">
        <v>86</v>
      </c>
      <c r="Q323" s="31">
        <f t="shared" ca="1" si="13"/>
        <v>0.64</v>
      </c>
      <c r="R323" s="31">
        <f t="shared" ca="1" si="17"/>
        <v>0.64</v>
      </c>
      <c r="S323" s="31">
        <f t="shared" ca="1" si="18"/>
        <v>0.64</v>
      </c>
      <c r="T323" s="31">
        <f t="shared" ca="1" si="19"/>
        <v>0.64</v>
      </c>
      <c r="U323" s="31">
        <f>RANK(W323,W1:W1001,0)</f>
        <v>322</v>
      </c>
      <c r="V323" s="31">
        <v>322</v>
      </c>
      <c r="W323" s="31">
        <v>1.0125</v>
      </c>
    </row>
    <row r="324" spans="1:23" ht="15.75" customHeight="1" x14ac:dyDescent="0.3">
      <c r="A324" s="41" t="s">
        <v>1822</v>
      </c>
      <c r="B324" s="41" t="s">
        <v>1823</v>
      </c>
      <c r="C324" s="41" t="s">
        <v>100</v>
      </c>
      <c r="D324" s="41" t="s">
        <v>573</v>
      </c>
      <c r="E324" s="41" t="s">
        <v>1824</v>
      </c>
      <c r="F324" s="41" t="s">
        <v>1825</v>
      </c>
      <c r="G324" s="41" t="s">
        <v>92</v>
      </c>
      <c r="H324" s="41" t="s">
        <v>79</v>
      </c>
      <c r="I324" s="41" t="s">
        <v>80</v>
      </c>
      <c r="J324" s="41" t="s">
        <v>93</v>
      </c>
      <c r="K324" s="42">
        <v>17</v>
      </c>
      <c r="L324" s="41" t="s">
        <v>1826</v>
      </c>
      <c r="M324" s="41" t="s">
        <v>1827</v>
      </c>
      <c r="N324" s="41" t="s">
        <v>96</v>
      </c>
      <c r="O324" s="41" t="s">
        <v>85</v>
      </c>
      <c r="P324" s="41" t="s">
        <v>124</v>
      </c>
      <c r="Q324" s="31">
        <f t="shared" ca="1" si="13"/>
        <v>1</v>
      </c>
      <c r="R324" s="31">
        <f t="shared" ca="1" si="17"/>
        <v>1</v>
      </c>
      <c r="S324" s="31">
        <f t="shared" ca="1" si="18"/>
        <v>1.25</v>
      </c>
      <c r="T324" s="31">
        <f t="shared" ca="1" si="19"/>
        <v>1.0625</v>
      </c>
      <c r="U324" s="31">
        <f>RANK(W324,W1:W1001,0)</f>
        <v>322</v>
      </c>
      <c r="V324" s="31">
        <v>322</v>
      </c>
      <c r="W324" s="31">
        <v>1.0125</v>
      </c>
    </row>
    <row r="325" spans="1:23" ht="15.75" customHeight="1" x14ac:dyDescent="0.3">
      <c r="A325" s="41" t="s">
        <v>1828</v>
      </c>
      <c r="B325" s="41" t="s">
        <v>1829</v>
      </c>
      <c r="C325" s="41" t="s">
        <v>74</v>
      </c>
      <c r="D325" s="41" t="s">
        <v>1363</v>
      </c>
      <c r="E325" s="41" t="s">
        <v>1830</v>
      </c>
      <c r="F325" s="41" t="s">
        <v>522</v>
      </c>
      <c r="G325" s="41" t="s">
        <v>78</v>
      </c>
      <c r="H325" s="41" t="s">
        <v>131</v>
      </c>
      <c r="I325" s="41" t="s">
        <v>80</v>
      </c>
      <c r="J325" s="41" t="s">
        <v>93</v>
      </c>
      <c r="K325" s="42">
        <v>9</v>
      </c>
      <c r="L325" s="41" t="s">
        <v>1831</v>
      </c>
      <c r="M325" s="41" t="s">
        <v>1832</v>
      </c>
      <c r="N325" s="41" t="s">
        <v>107</v>
      </c>
      <c r="O325" s="41" t="s">
        <v>85</v>
      </c>
      <c r="P325" s="41" t="s">
        <v>124</v>
      </c>
      <c r="Q325" s="31">
        <f t="shared" ca="1" si="13"/>
        <v>0.97</v>
      </c>
      <c r="R325" s="31">
        <f t="shared" ca="1" si="17"/>
        <v>0.97</v>
      </c>
      <c r="S325" s="31">
        <f t="shared" ca="1" si="18"/>
        <v>1.2124999999999999</v>
      </c>
      <c r="T325" s="31">
        <f t="shared" ca="1" si="19"/>
        <v>1.2124999999999999</v>
      </c>
      <c r="U325" s="31">
        <f>RANK(W325,W1:W1001,0)</f>
        <v>324</v>
      </c>
      <c r="V325" s="31">
        <v>324</v>
      </c>
      <c r="W325" s="31">
        <v>1.01</v>
      </c>
    </row>
    <row r="326" spans="1:23" ht="15.75" customHeight="1" x14ac:dyDescent="0.3">
      <c r="A326" s="41" t="s">
        <v>518</v>
      </c>
      <c r="B326" s="41" t="s">
        <v>1833</v>
      </c>
      <c r="C326" s="41" t="s">
        <v>473</v>
      </c>
      <c r="D326" s="41" t="s">
        <v>89</v>
      </c>
      <c r="E326" s="47"/>
      <c r="F326" s="41" t="s">
        <v>1313</v>
      </c>
      <c r="G326" s="41" t="s">
        <v>161</v>
      </c>
      <c r="H326" s="41" t="s">
        <v>79</v>
      </c>
      <c r="I326" s="41" t="s">
        <v>80</v>
      </c>
      <c r="J326" s="41" t="s">
        <v>81</v>
      </c>
      <c r="K326" s="42">
        <v>3</v>
      </c>
      <c r="L326" s="41" t="s">
        <v>1834</v>
      </c>
      <c r="M326" s="41" t="s">
        <v>1106</v>
      </c>
      <c r="N326" s="41" t="s">
        <v>107</v>
      </c>
      <c r="O326" s="41" t="s">
        <v>85</v>
      </c>
      <c r="P326" s="41" t="s">
        <v>740</v>
      </c>
      <c r="Q326" s="31">
        <f t="shared" ca="1" si="13"/>
        <v>0.53</v>
      </c>
      <c r="R326" s="31">
        <f t="shared" ca="1" si="17"/>
        <v>0.66250000000000009</v>
      </c>
      <c r="S326" s="31">
        <f t="shared" ca="1" si="18"/>
        <v>0.66250000000000009</v>
      </c>
      <c r="T326" s="31">
        <f t="shared" ca="1" si="19"/>
        <v>0.5631250000000001</v>
      </c>
      <c r="U326" s="31">
        <f>RANK(W326,W1:W1001,0)</f>
        <v>324</v>
      </c>
      <c r="V326" s="31">
        <v>324</v>
      </c>
      <c r="W326" s="31">
        <v>1.01</v>
      </c>
    </row>
    <row r="327" spans="1:23" ht="15.75" customHeight="1" x14ac:dyDescent="0.3">
      <c r="A327" s="41" t="s">
        <v>1835</v>
      </c>
      <c r="B327" s="41" t="s">
        <v>1836</v>
      </c>
      <c r="C327" s="41" t="s">
        <v>100</v>
      </c>
      <c r="D327" s="41" t="s">
        <v>393</v>
      </c>
      <c r="E327" s="41" t="s">
        <v>1837</v>
      </c>
      <c r="F327" s="41" t="s">
        <v>1838</v>
      </c>
      <c r="G327" s="41" t="s">
        <v>191</v>
      </c>
      <c r="H327" s="41" t="s">
        <v>131</v>
      </c>
      <c r="I327" s="41" t="s">
        <v>80</v>
      </c>
      <c r="J327" s="41" t="s">
        <v>93</v>
      </c>
      <c r="K327" s="42">
        <v>7</v>
      </c>
      <c r="L327" s="41" t="s">
        <v>1839</v>
      </c>
      <c r="M327" s="41" t="s">
        <v>1840</v>
      </c>
      <c r="N327" s="41" t="s">
        <v>107</v>
      </c>
      <c r="O327" s="41" t="s">
        <v>85</v>
      </c>
      <c r="P327" s="41" t="s">
        <v>116</v>
      </c>
      <c r="Q327" s="31">
        <f t="shared" ca="1" si="13"/>
        <v>0.52</v>
      </c>
      <c r="R327" s="31">
        <f t="shared" ca="1" si="17"/>
        <v>0.52</v>
      </c>
      <c r="S327" s="31">
        <f t="shared" ca="1" si="18"/>
        <v>0.52</v>
      </c>
      <c r="T327" s="31">
        <f t="shared" ca="1" si="19"/>
        <v>0.52</v>
      </c>
      <c r="U327" s="31">
        <f>RANK(W327,W1:W1001,0)</f>
        <v>326</v>
      </c>
      <c r="V327" s="31">
        <v>326</v>
      </c>
      <c r="W327" s="31">
        <v>1.0093749999999999</v>
      </c>
    </row>
    <row r="328" spans="1:23" ht="15.75" customHeight="1" x14ac:dyDescent="0.3">
      <c r="A328" s="41" t="s">
        <v>1841</v>
      </c>
      <c r="B328" s="44"/>
      <c r="C328" s="41" t="s">
        <v>100</v>
      </c>
      <c r="D328" s="41" t="s">
        <v>1506</v>
      </c>
      <c r="E328" s="41" t="s">
        <v>1842</v>
      </c>
      <c r="F328" s="41" t="s">
        <v>1264</v>
      </c>
      <c r="G328" s="41" t="s">
        <v>103</v>
      </c>
      <c r="H328" s="41" t="s">
        <v>79</v>
      </c>
      <c r="I328" s="41" t="s">
        <v>80</v>
      </c>
      <c r="J328" s="41" t="s">
        <v>81</v>
      </c>
      <c r="K328" s="42">
        <v>18</v>
      </c>
      <c r="L328" s="41" t="s">
        <v>1843</v>
      </c>
      <c r="M328" s="41" t="s">
        <v>1844</v>
      </c>
      <c r="N328" s="41" t="s">
        <v>84</v>
      </c>
      <c r="O328" s="41" t="s">
        <v>85</v>
      </c>
      <c r="P328" s="41" t="s">
        <v>253</v>
      </c>
      <c r="Q328" s="31">
        <f t="shared" ca="1" si="13"/>
        <v>0.74</v>
      </c>
      <c r="R328" s="31">
        <f t="shared" ca="1" si="17"/>
        <v>0.92500000000000004</v>
      </c>
      <c r="S328" s="31">
        <f t="shared" ca="1" si="18"/>
        <v>0.92500000000000004</v>
      </c>
      <c r="T328" s="31">
        <f t="shared" ca="1" si="19"/>
        <v>0.78625</v>
      </c>
      <c r="U328" s="31">
        <f>RANK(W328,W1:W1001,0)</f>
        <v>326</v>
      </c>
      <c r="V328" s="31">
        <v>326</v>
      </c>
      <c r="W328" s="31">
        <v>1.0093749999999999</v>
      </c>
    </row>
    <row r="329" spans="1:23" ht="15.75" customHeight="1" x14ac:dyDescent="0.3">
      <c r="A329" s="41" t="s">
        <v>1845</v>
      </c>
      <c r="B329" s="41" t="s">
        <v>1846</v>
      </c>
      <c r="C329" s="41" t="s">
        <v>74</v>
      </c>
      <c r="D329" s="41" t="s">
        <v>286</v>
      </c>
      <c r="E329" s="41" t="s">
        <v>1847</v>
      </c>
      <c r="F329" s="41" t="s">
        <v>731</v>
      </c>
      <c r="G329" s="41" t="s">
        <v>250</v>
      </c>
      <c r="H329" s="41" t="s">
        <v>79</v>
      </c>
      <c r="I329" s="41" t="s">
        <v>80</v>
      </c>
      <c r="J329" s="41" t="s">
        <v>93</v>
      </c>
      <c r="K329" s="42">
        <v>12</v>
      </c>
      <c r="L329" s="41" t="s">
        <v>1848</v>
      </c>
      <c r="M329" s="41" t="s">
        <v>1849</v>
      </c>
      <c r="N329" s="41" t="s">
        <v>84</v>
      </c>
      <c r="O329" s="41" t="s">
        <v>85</v>
      </c>
      <c r="P329" s="41" t="s">
        <v>108</v>
      </c>
      <c r="Q329" s="31">
        <f t="shared" ca="1" si="13"/>
        <v>0.5</v>
      </c>
      <c r="R329" s="31">
        <f t="shared" ca="1" si="17"/>
        <v>0.5</v>
      </c>
      <c r="S329" s="31">
        <f t="shared" ca="1" si="18"/>
        <v>0.625</v>
      </c>
      <c r="T329" s="31">
        <f t="shared" ca="1" si="19"/>
        <v>0.53125</v>
      </c>
      <c r="U329" s="31">
        <f>RANK(W329,W1:W1001,0)</f>
        <v>326</v>
      </c>
      <c r="V329" s="31">
        <v>326</v>
      </c>
      <c r="W329" s="31">
        <v>1.0093749999999999</v>
      </c>
    </row>
    <row r="330" spans="1:23" ht="15.75" customHeight="1" x14ac:dyDescent="0.3">
      <c r="A330" s="41" t="s">
        <v>1850</v>
      </c>
      <c r="B330" s="41" t="s">
        <v>1851</v>
      </c>
      <c r="C330" s="41" t="s">
        <v>74</v>
      </c>
      <c r="D330" s="41" t="s">
        <v>196</v>
      </c>
      <c r="E330" s="43">
        <v>28693</v>
      </c>
      <c r="F330" s="41" t="s">
        <v>1340</v>
      </c>
      <c r="G330" s="41" t="s">
        <v>78</v>
      </c>
      <c r="H330" s="41" t="s">
        <v>131</v>
      </c>
      <c r="I330" s="41" t="s">
        <v>80</v>
      </c>
      <c r="J330" s="41" t="s">
        <v>93</v>
      </c>
      <c r="K330" s="42">
        <v>21</v>
      </c>
      <c r="L330" s="41" t="s">
        <v>1852</v>
      </c>
      <c r="M330" s="41" t="s">
        <v>775</v>
      </c>
      <c r="N330" s="41" t="s">
        <v>84</v>
      </c>
      <c r="O330" s="41" t="s">
        <v>85</v>
      </c>
      <c r="P330" s="41" t="s">
        <v>86</v>
      </c>
      <c r="Q330" s="31">
        <f t="shared" ca="1" si="13"/>
        <v>0.47</v>
      </c>
      <c r="R330" s="31">
        <f t="shared" ca="1" si="17"/>
        <v>0.47</v>
      </c>
      <c r="S330" s="31">
        <f t="shared" ca="1" si="18"/>
        <v>0.47</v>
      </c>
      <c r="T330" s="31">
        <f t="shared" ca="1" si="19"/>
        <v>0.47</v>
      </c>
      <c r="U330" s="31">
        <f>RANK(W330,W1:W1001,0)</f>
        <v>329</v>
      </c>
      <c r="V330" s="31">
        <v>329</v>
      </c>
      <c r="W330" s="31">
        <v>1</v>
      </c>
    </row>
    <row r="331" spans="1:23" ht="15.75" customHeight="1" x14ac:dyDescent="0.3">
      <c r="A331" s="41" t="s">
        <v>1853</v>
      </c>
      <c r="B331" s="41" t="s">
        <v>1854</v>
      </c>
      <c r="C331" s="41" t="s">
        <v>100</v>
      </c>
      <c r="D331" s="41" t="s">
        <v>196</v>
      </c>
      <c r="E331" s="41" t="s">
        <v>1855</v>
      </c>
      <c r="F331" s="41" t="s">
        <v>1079</v>
      </c>
      <c r="G331" s="41" t="s">
        <v>92</v>
      </c>
      <c r="H331" s="41" t="s">
        <v>79</v>
      </c>
      <c r="I331" s="41" t="s">
        <v>80</v>
      </c>
      <c r="J331" s="41" t="s">
        <v>93</v>
      </c>
      <c r="K331" s="42">
        <v>11</v>
      </c>
      <c r="L331" s="41" t="s">
        <v>1856</v>
      </c>
      <c r="M331" s="41" t="s">
        <v>1857</v>
      </c>
      <c r="N331" s="41" t="s">
        <v>96</v>
      </c>
      <c r="O331" s="41" t="s">
        <v>85</v>
      </c>
      <c r="P331" s="41" t="s">
        <v>253</v>
      </c>
      <c r="Q331" s="31">
        <f t="shared" ca="1" si="13"/>
        <v>0.84</v>
      </c>
      <c r="R331" s="31">
        <f t="shared" ca="1" si="17"/>
        <v>0.84</v>
      </c>
      <c r="S331" s="31">
        <f t="shared" ca="1" si="18"/>
        <v>0.84</v>
      </c>
      <c r="T331" s="31">
        <f t="shared" ca="1" si="19"/>
        <v>0.71399999999999997</v>
      </c>
      <c r="U331" s="31">
        <f>RANK(W331,W1:W1001,0)</f>
        <v>329</v>
      </c>
      <c r="V331" s="31">
        <v>329</v>
      </c>
      <c r="W331" s="31">
        <v>1</v>
      </c>
    </row>
    <row r="332" spans="1:23" ht="15.75" customHeight="1" x14ac:dyDescent="0.3">
      <c r="A332" s="41" t="s">
        <v>1858</v>
      </c>
      <c r="B332" s="44"/>
      <c r="C332" s="41" t="s">
        <v>74</v>
      </c>
      <c r="D332" s="41" t="s">
        <v>1506</v>
      </c>
      <c r="E332" s="41" t="s">
        <v>1859</v>
      </c>
      <c r="F332" s="41" t="s">
        <v>504</v>
      </c>
      <c r="G332" s="41" t="s">
        <v>250</v>
      </c>
      <c r="H332" s="41" t="s">
        <v>104</v>
      </c>
      <c r="I332" s="41" t="s">
        <v>80</v>
      </c>
      <c r="J332" s="41" t="s">
        <v>93</v>
      </c>
      <c r="K332" s="42">
        <v>9</v>
      </c>
      <c r="L332" s="41" t="s">
        <v>1860</v>
      </c>
      <c r="M332" s="41" t="s">
        <v>1662</v>
      </c>
      <c r="N332" s="41" t="s">
        <v>84</v>
      </c>
      <c r="O332" s="41" t="s">
        <v>85</v>
      </c>
      <c r="P332" s="41" t="s">
        <v>740</v>
      </c>
      <c r="Q332" s="31">
        <f t="shared" ca="1" si="13"/>
        <v>0.82</v>
      </c>
      <c r="R332" s="31">
        <f t="shared" ca="1" si="17"/>
        <v>0.82</v>
      </c>
      <c r="S332" s="31">
        <f t="shared" ca="1" si="18"/>
        <v>0.82</v>
      </c>
      <c r="T332" s="31">
        <f t="shared" ca="1" si="19"/>
        <v>0.82</v>
      </c>
      <c r="U332" s="31">
        <f>RANK(W332,W1:W1001,0)</f>
        <v>329</v>
      </c>
      <c r="V332" s="31">
        <v>329</v>
      </c>
      <c r="W332" s="31">
        <v>1</v>
      </c>
    </row>
    <row r="333" spans="1:23" ht="15.75" customHeight="1" x14ac:dyDescent="0.3">
      <c r="A333" s="41" t="s">
        <v>1861</v>
      </c>
      <c r="B333" s="41" t="s">
        <v>1862</v>
      </c>
      <c r="C333" s="41" t="s">
        <v>74</v>
      </c>
      <c r="D333" s="41" t="s">
        <v>1373</v>
      </c>
      <c r="E333" s="41" t="s">
        <v>1863</v>
      </c>
      <c r="F333" s="41" t="s">
        <v>720</v>
      </c>
      <c r="G333" s="41" t="s">
        <v>250</v>
      </c>
      <c r="H333" s="41" t="s">
        <v>131</v>
      </c>
      <c r="I333" s="41" t="s">
        <v>80</v>
      </c>
      <c r="J333" s="41" t="s">
        <v>81</v>
      </c>
      <c r="K333" s="42">
        <v>15</v>
      </c>
      <c r="L333" s="41" t="s">
        <v>1864</v>
      </c>
      <c r="M333" s="41" t="s">
        <v>559</v>
      </c>
      <c r="N333" s="41" t="s">
        <v>96</v>
      </c>
      <c r="O333" s="41" t="s">
        <v>85</v>
      </c>
      <c r="P333" s="41" t="s">
        <v>124</v>
      </c>
      <c r="Q333" s="31">
        <f t="shared" ca="1" si="13"/>
        <v>0.43</v>
      </c>
      <c r="R333" s="31">
        <f t="shared" ca="1" si="17"/>
        <v>0.53749999999999998</v>
      </c>
      <c r="S333" s="31">
        <f t="shared" ca="1" si="18"/>
        <v>0.671875</v>
      </c>
      <c r="T333" s="31">
        <f t="shared" ca="1" si="19"/>
        <v>0.671875</v>
      </c>
      <c r="U333" s="31">
        <f>RANK(W333,W1:W1001,0)</f>
        <v>329</v>
      </c>
      <c r="V333" s="31">
        <v>329</v>
      </c>
      <c r="W333" s="31">
        <v>1</v>
      </c>
    </row>
    <row r="334" spans="1:23" ht="15.75" customHeight="1" x14ac:dyDescent="0.3">
      <c r="A334" s="41" t="s">
        <v>1865</v>
      </c>
      <c r="B334" s="41" t="s">
        <v>1866</v>
      </c>
      <c r="C334" s="41" t="s">
        <v>74</v>
      </c>
      <c r="D334" s="41" t="s">
        <v>111</v>
      </c>
      <c r="E334" s="41" t="s">
        <v>1867</v>
      </c>
      <c r="F334" s="41" t="s">
        <v>288</v>
      </c>
      <c r="G334" s="41" t="s">
        <v>130</v>
      </c>
      <c r="H334" s="41" t="s">
        <v>79</v>
      </c>
      <c r="I334" s="41" t="s">
        <v>80</v>
      </c>
      <c r="J334" s="41" t="s">
        <v>81</v>
      </c>
      <c r="K334" s="42">
        <v>7</v>
      </c>
      <c r="L334" s="41" t="s">
        <v>1868</v>
      </c>
      <c r="M334" s="41" t="s">
        <v>1869</v>
      </c>
      <c r="N334" s="41" t="s">
        <v>107</v>
      </c>
      <c r="O334" s="41" t="s">
        <v>85</v>
      </c>
      <c r="P334" s="41" t="s">
        <v>178</v>
      </c>
      <c r="Q334" s="31">
        <f t="shared" ca="1" si="13"/>
        <v>0.71</v>
      </c>
      <c r="R334" s="31">
        <f t="shared" ca="1" si="17"/>
        <v>0.88749999999999996</v>
      </c>
      <c r="S334" s="31">
        <f t="shared" ca="1" si="18"/>
        <v>0.88749999999999996</v>
      </c>
      <c r="T334" s="31">
        <f t="shared" ca="1" si="19"/>
        <v>0.75437499999999991</v>
      </c>
      <c r="U334" s="31">
        <f>RANK(W334,W1:W1001,0)</f>
        <v>329</v>
      </c>
      <c r="V334" s="31">
        <v>329</v>
      </c>
      <c r="W334" s="31">
        <v>1</v>
      </c>
    </row>
    <row r="335" spans="1:23" ht="15.75" customHeight="1" x14ac:dyDescent="0.3">
      <c r="A335" s="41" t="s">
        <v>1870</v>
      </c>
      <c r="B335" s="41" t="s">
        <v>1871</v>
      </c>
      <c r="C335" s="41" t="s">
        <v>74</v>
      </c>
      <c r="D335" s="41" t="s">
        <v>1084</v>
      </c>
      <c r="E335" s="41" t="s">
        <v>1872</v>
      </c>
      <c r="F335" s="41" t="s">
        <v>1873</v>
      </c>
      <c r="G335" s="41" t="s">
        <v>147</v>
      </c>
      <c r="H335" s="41" t="s">
        <v>104</v>
      </c>
      <c r="I335" s="41" t="s">
        <v>80</v>
      </c>
      <c r="J335" s="41" t="s">
        <v>81</v>
      </c>
      <c r="K335" s="42">
        <v>9</v>
      </c>
      <c r="L335" s="41" t="s">
        <v>1874</v>
      </c>
      <c r="M335" s="41" t="s">
        <v>1875</v>
      </c>
      <c r="N335" s="41" t="s">
        <v>107</v>
      </c>
      <c r="O335" s="41" t="s">
        <v>85</v>
      </c>
      <c r="P335" s="41" t="s">
        <v>228</v>
      </c>
      <c r="Q335" s="31">
        <f t="shared" ca="1" si="13"/>
        <v>0.56999999999999995</v>
      </c>
      <c r="R335" s="31">
        <f t="shared" ca="1" si="17"/>
        <v>0.71249999999999991</v>
      </c>
      <c r="S335" s="31">
        <f t="shared" ca="1" si="18"/>
        <v>0.71249999999999991</v>
      </c>
      <c r="T335" s="31">
        <f t="shared" ca="1" si="19"/>
        <v>0.71249999999999991</v>
      </c>
      <c r="U335" s="31">
        <f>RANK(W335,W1:W1001,0)</f>
        <v>334</v>
      </c>
      <c r="V335" s="31">
        <v>334</v>
      </c>
      <c r="W335" s="31">
        <v>0.9987499999999998</v>
      </c>
    </row>
    <row r="336" spans="1:23" ht="15.75" customHeight="1" x14ac:dyDescent="0.3">
      <c r="A336" s="41" t="s">
        <v>1876</v>
      </c>
      <c r="B336" s="41" t="s">
        <v>1877</v>
      </c>
      <c r="C336" s="41" t="s">
        <v>100</v>
      </c>
      <c r="D336" s="41" t="s">
        <v>299</v>
      </c>
      <c r="E336" s="41" t="s">
        <v>1878</v>
      </c>
      <c r="F336" s="41" t="s">
        <v>1696</v>
      </c>
      <c r="G336" s="41" t="s">
        <v>103</v>
      </c>
      <c r="H336" s="41" t="s">
        <v>79</v>
      </c>
      <c r="I336" s="41" t="s">
        <v>80</v>
      </c>
      <c r="J336" s="41" t="s">
        <v>81</v>
      </c>
      <c r="K336" s="42">
        <v>15</v>
      </c>
      <c r="L336" s="41" t="s">
        <v>1879</v>
      </c>
      <c r="M336" s="41" t="s">
        <v>1399</v>
      </c>
      <c r="N336" s="41" t="s">
        <v>96</v>
      </c>
      <c r="O336" s="41" t="s">
        <v>85</v>
      </c>
      <c r="P336" s="41" t="s">
        <v>101</v>
      </c>
      <c r="Q336" s="31">
        <f t="shared" ca="1" si="13"/>
        <v>1.08</v>
      </c>
      <c r="R336" s="31">
        <f t="shared" ca="1" si="17"/>
        <v>1.35</v>
      </c>
      <c r="S336" s="31">
        <f t="shared" ca="1" si="18"/>
        <v>1.6875</v>
      </c>
      <c r="T336" s="31">
        <f t="shared" ca="1" si="19"/>
        <v>1.434375</v>
      </c>
      <c r="U336" s="31">
        <f>RANK(W336,W1:W1001,0)</f>
        <v>334</v>
      </c>
      <c r="V336" s="31">
        <v>334</v>
      </c>
      <c r="W336" s="31">
        <v>0.9987499999999998</v>
      </c>
    </row>
    <row r="337" spans="1:23" ht="15.75" customHeight="1" x14ac:dyDescent="0.3">
      <c r="A337" s="41" t="s">
        <v>1880</v>
      </c>
      <c r="B337" s="41" t="s">
        <v>1881</v>
      </c>
      <c r="C337" s="41" t="s">
        <v>74</v>
      </c>
      <c r="D337" s="41" t="s">
        <v>1560</v>
      </c>
      <c r="E337" s="41" t="s">
        <v>1882</v>
      </c>
      <c r="F337" s="41" t="s">
        <v>857</v>
      </c>
      <c r="G337" s="41" t="s">
        <v>78</v>
      </c>
      <c r="H337" s="41" t="s">
        <v>79</v>
      </c>
      <c r="I337" s="41" t="s">
        <v>80</v>
      </c>
      <c r="J337" s="41" t="s">
        <v>93</v>
      </c>
      <c r="K337" s="42">
        <v>7</v>
      </c>
      <c r="L337" s="41" t="s">
        <v>1883</v>
      </c>
      <c r="M337" s="41" t="s">
        <v>822</v>
      </c>
      <c r="N337" s="41" t="s">
        <v>96</v>
      </c>
      <c r="O337" s="41" t="s">
        <v>85</v>
      </c>
      <c r="P337" s="41" t="s">
        <v>124</v>
      </c>
      <c r="Q337" s="31">
        <f t="shared" ca="1" si="13"/>
        <v>0.49</v>
      </c>
      <c r="R337" s="31">
        <f t="shared" ca="1" si="17"/>
        <v>0.49</v>
      </c>
      <c r="S337" s="31">
        <f t="shared" ca="1" si="18"/>
        <v>0.61250000000000004</v>
      </c>
      <c r="T337" s="31">
        <f t="shared" ca="1" si="19"/>
        <v>0.520625</v>
      </c>
      <c r="U337" s="31">
        <f>RANK(W337,W1:W1001,0)</f>
        <v>334</v>
      </c>
      <c r="V337" s="31">
        <v>334</v>
      </c>
      <c r="W337" s="31">
        <v>0.9987499999999998</v>
      </c>
    </row>
    <row r="338" spans="1:23" ht="15.75" customHeight="1" x14ac:dyDescent="0.3">
      <c r="A338" s="41" t="s">
        <v>1884</v>
      </c>
      <c r="B338" s="41" t="s">
        <v>1885</v>
      </c>
      <c r="C338" s="41" t="s">
        <v>100</v>
      </c>
      <c r="D338" s="41" t="s">
        <v>178</v>
      </c>
      <c r="E338" s="41" t="s">
        <v>1886</v>
      </c>
      <c r="F338" s="41" t="s">
        <v>991</v>
      </c>
      <c r="G338" s="41" t="s">
        <v>103</v>
      </c>
      <c r="H338" s="41" t="s">
        <v>79</v>
      </c>
      <c r="I338" s="41" t="s">
        <v>80</v>
      </c>
      <c r="J338" s="41" t="s">
        <v>81</v>
      </c>
      <c r="K338" s="42">
        <v>16</v>
      </c>
      <c r="L338" s="41" t="s">
        <v>1887</v>
      </c>
      <c r="M338" s="41" t="s">
        <v>1800</v>
      </c>
      <c r="N338" s="41" t="s">
        <v>107</v>
      </c>
      <c r="O338" s="41" t="s">
        <v>85</v>
      </c>
      <c r="P338" s="41" t="s">
        <v>134</v>
      </c>
      <c r="Q338" s="31">
        <f t="shared" ca="1" si="13"/>
        <v>1</v>
      </c>
      <c r="R338" s="31">
        <f t="shared" ca="1" si="17"/>
        <v>1.25</v>
      </c>
      <c r="S338" s="31">
        <f t="shared" ca="1" si="18"/>
        <v>1.25</v>
      </c>
      <c r="T338" s="31">
        <f t="shared" ca="1" si="19"/>
        <v>1.0625</v>
      </c>
      <c r="U338" s="31">
        <f>RANK(W338,W1:W1001,0)</f>
        <v>334</v>
      </c>
      <c r="V338" s="31">
        <v>334</v>
      </c>
      <c r="W338" s="31">
        <v>0.9987499999999998</v>
      </c>
    </row>
    <row r="339" spans="1:23" ht="15.75" customHeight="1" x14ac:dyDescent="0.3">
      <c r="A339" s="41" t="s">
        <v>1888</v>
      </c>
      <c r="B339" s="41" t="s">
        <v>1889</v>
      </c>
      <c r="C339" s="41" t="s">
        <v>74</v>
      </c>
      <c r="D339" s="41" t="s">
        <v>599</v>
      </c>
      <c r="E339" s="41" t="s">
        <v>1890</v>
      </c>
      <c r="F339" s="41" t="s">
        <v>1297</v>
      </c>
      <c r="G339" s="41" t="s">
        <v>250</v>
      </c>
      <c r="H339" s="41" t="s">
        <v>104</v>
      </c>
      <c r="I339" s="41" t="s">
        <v>80</v>
      </c>
      <c r="J339" s="41" t="s">
        <v>93</v>
      </c>
      <c r="K339" s="42">
        <v>14</v>
      </c>
      <c r="L339" s="41" t="s">
        <v>1891</v>
      </c>
      <c r="M339" s="41" t="s">
        <v>1892</v>
      </c>
      <c r="N339" s="41" t="s">
        <v>107</v>
      </c>
      <c r="O339" s="41" t="s">
        <v>85</v>
      </c>
      <c r="P339" s="41" t="s">
        <v>178</v>
      </c>
      <c r="Q339" s="31">
        <f t="shared" ca="1" si="13"/>
        <v>0.94</v>
      </c>
      <c r="R339" s="31">
        <f t="shared" ca="1" si="17"/>
        <v>0.94</v>
      </c>
      <c r="S339" s="31">
        <f t="shared" ca="1" si="18"/>
        <v>0.94</v>
      </c>
      <c r="T339" s="31">
        <f t="shared" ca="1" si="19"/>
        <v>0.94</v>
      </c>
      <c r="U339" s="31">
        <f>RANK(W339,W1:W1001,0)</f>
        <v>338</v>
      </c>
      <c r="V339" s="31">
        <v>338</v>
      </c>
      <c r="W339" s="31">
        <v>0.99609375</v>
      </c>
    </row>
    <row r="340" spans="1:23" ht="15.75" customHeight="1" x14ac:dyDescent="0.3">
      <c r="A340" s="41" t="s">
        <v>1893</v>
      </c>
      <c r="B340" s="41" t="s">
        <v>1894</v>
      </c>
      <c r="C340" s="41" t="s">
        <v>74</v>
      </c>
      <c r="D340" s="41" t="s">
        <v>686</v>
      </c>
      <c r="E340" s="41" t="s">
        <v>1895</v>
      </c>
      <c r="F340" s="44"/>
      <c r="G340" s="41" t="s">
        <v>78</v>
      </c>
      <c r="H340" s="41" t="s">
        <v>79</v>
      </c>
      <c r="I340" s="41" t="s">
        <v>80</v>
      </c>
      <c r="J340" s="41" t="s">
        <v>81</v>
      </c>
      <c r="K340" s="42">
        <v>18</v>
      </c>
      <c r="L340" s="41" t="s">
        <v>1896</v>
      </c>
      <c r="M340" s="41" t="s">
        <v>277</v>
      </c>
      <c r="N340" s="41" t="s">
        <v>96</v>
      </c>
      <c r="O340" s="41" t="s">
        <v>85</v>
      </c>
      <c r="P340" s="41" t="s">
        <v>253</v>
      </c>
      <c r="Q340" s="31">
        <f t="shared" ca="1" si="13"/>
        <v>0.91</v>
      </c>
      <c r="R340" s="31">
        <f t="shared" ca="1" si="17"/>
        <v>1.1375</v>
      </c>
      <c r="S340" s="31">
        <f t="shared" ca="1" si="18"/>
        <v>1.1375</v>
      </c>
      <c r="T340" s="31">
        <f t="shared" ca="1" si="19"/>
        <v>0.96687499999999993</v>
      </c>
      <c r="U340" s="31">
        <f>RANK(W340,W1:W1001,0)</f>
        <v>338</v>
      </c>
      <c r="V340" s="31">
        <v>338</v>
      </c>
      <c r="W340" s="31">
        <v>0.99609375</v>
      </c>
    </row>
    <row r="341" spans="1:23" ht="15.75" customHeight="1" x14ac:dyDescent="0.3">
      <c r="A341" s="41" t="s">
        <v>1897</v>
      </c>
      <c r="B341" s="41" t="s">
        <v>1898</v>
      </c>
      <c r="C341" s="41" t="s">
        <v>100</v>
      </c>
      <c r="D341" s="41" t="s">
        <v>1899</v>
      </c>
      <c r="E341" s="41" t="s">
        <v>1900</v>
      </c>
      <c r="F341" s="41" t="s">
        <v>607</v>
      </c>
      <c r="G341" s="41" t="s">
        <v>250</v>
      </c>
      <c r="H341" s="41" t="s">
        <v>131</v>
      </c>
      <c r="I341" s="41" t="s">
        <v>80</v>
      </c>
      <c r="J341" s="41" t="s">
        <v>81</v>
      </c>
      <c r="K341" s="42">
        <v>7</v>
      </c>
      <c r="L341" s="41" t="s">
        <v>1901</v>
      </c>
      <c r="M341" s="41" t="s">
        <v>1902</v>
      </c>
      <c r="N341" s="41" t="s">
        <v>107</v>
      </c>
      <c r="O341" s="41" t="s">
        <v>85</v>
      </c>
      <c r="P341" s="41" t="s">
        <v>124</v>
      </c>
      <c r="Q341" s="31">
        <f t="shared" ca="1" si="13"/>
        <v>0.76</v>
      </c>
      <c r="R341" s="31">
        <f t="shared" ca="1" si="17"/>
        <v>0.95</v>
      </c>
      <c r="S341" s="31">
        <f t="shared" ca="1" si="18"/>
        <v>1.1875</v>
      </c>
      <c r="T341" s="31">
        <f t="shared" ca="1" si="19"/>
        <v>1.1875</v>
      </c>
      <c r="U341" s="31">
        <f>RANK(W341,W1:W1001,0)</f>
        <v>338</v>
      </c>
      <c r="V341" s="31">
        <v>338</v>
      </c>
      <c r="W341" s="31">
        <v>0.99609375</v>
      </c>
    </row>
    <row r="342" spans="1:23" ht="15.75" customHeight="1" x14ac:dyDescent="0.3">
      <c r="A342" s="41" t="s">
        <v>1903</v>
      </c>
      <c r="B342" s="41" t="s">
        <v>1904</v>
      </c>
      <c r="C342" s="41" t="s">
        <v>100</v>
      </c>
      <c r="D342" s="41" t="s">
        <v>653</v>
      </c>
      <c r="E342" s="41" t="s">
        <v>1905</v>
      </c>
      <c r="F342" s="41" t="s">
        <v>182</v>
      </c>
      <c r="G342" s="41" t="s">
        <v>191</v>
      </c>
      <c r="H342" s="41" t="s">
        <v>104</v>
      </c>
      <c r="I342" s="41" t="s">
        <v>80</v>
      </c>
      <c r="J342" s="41" t="s">
        <v>81</v>
      </c>
      <c r="K342" s="42">
        <v>17</v>
      </c>
      <c r="L342" s="41" t="s">
        <v>1906</v>
      </c>
      <c r="M342" s="41" t="s">
        <v>1907</v>
      </c>
      <c r="N342" s="41" t="s">
        <v>84</v>
      </c>
      <c r="O342" s="41" t="s">
        <v>85</v>
      </c>
      <c r="P342" s="41" t="s">
        <v>740</v>
      </c>
      <c r="Q342" s="31">
        <f t="shared" ca="1" si="13"/>
        <v>0.75</v>
      </c>
      <c r="R342" s="31">
        <f t="shared" ca="1" si="17"/>
        <v>0.9375</v>
      </c>
      <c r="S342" s="31">
        <f t="shared" ca="1" si="18"/>
        <v>1.171875</v>
      </c>
      <c r="T342" s="31">
        <f t="shared" ca="1" si="19"/>
        <v>1.171875</v>
      </c>
      <c r="U342" s="31">
        <f>RANK(W342,W1:W1001,0)</f>
        <v>341</v>
      </c>
      <c r="V342" s="31">
        <v>341</v>
      </c>
      <c r="W342" s="31">
        <v>0.99</v>
      </c>
    </row>
    <row r="343" spans="1:23" ht="15.75" customHeight="1" x14ac:dyDescent="0.3">
      <c r="A343" s="41" t="s">
        <v>1908</v>
      </c>
      <c r="B343" s="41" t="s">
        <v>1909</v>
      </c>
      <c r="C343" s="41" t="s">
        <v>100</v>
      </c>
      <c r="D343" s="41" t="s">
        <v>188</v>
      </c>
      <c r="E343" s="41" t="s">
        <v>1910</v>
      </c>
      <c r="F343" s="41" t="s">
        <v>820</v>
      </c>
      <c r="G343" s="41" t="s">
        <v>161</v>
      </c>
      <c r="H343" s="41" t="s">
        <v>79</v>
      </c>
      <c r="I343" s="41" t="s">
        <v>80</v>
      </c>
      <c r="J343" s="41" t="s">
        <v>81</v>
      </c>
      <c r="K343" s="42">
        <v>11</v>
      </c>
      <c r="L343" s="41" t="s">
        <v>1911</v>
      </c>
      <c r="M343" s="41" t="s">
        <v>1912</v>
      </c>
      <c r="N343" s="41" t="s">
        <v>107</v>
      </c>
      <c r="O343" s="41" t="s">
        <v>85</v>
      </c>
      <c r="P343" s="41" t="s">
        <v>101</v>
      </c>
      <c r="Q343" s="31">
        <f t="shared" ca="1" si="13"/>
        <v>0.99</v>
      </c>
      <c r="R343" s="31">
        <f t="shared" ca="1" si="17"/>
        <v>1.2375</v>
      </c>
      <c r="S343" s="31">
        <f t="shared" ca="1" si="18"/>
        <v>1.546875</v>
      </c>
      <c r="T343" s="31">
        <f t="shared" ca="1" si="19"/>
        <v>1.3148437499999999</v>
      </c>
      <c r="U343" s="31">
        <f>RANK(W343,W1:W1001,0)</f>
        <v>341</v>
      </c>
      <c r="V343" s="31">
        <v>341</v>
      </c>
      <c r="W343" s="31">
        <v>0.99</v>
      </c>
    </row>
    <row r="344" spans="1:23" ht="15.75" customHeight="1" x14ac:dyDescent="0.3">
      <c r="A344" s="41" t="s">
        <v>1281</v>
      </c>
      <c r="B344" s="41" t="s">
        <v>1913</v>
      </c>
      <c r="C344" s="41" t="s">
        <v>74</v>
      </c>
      <c r="D344" s="41" t="s">
        <v>286</v>
      </c>
      <c r="E344" s="41" t="s">
        <v>1914</v>
      </c>
      <c r="F344" s="41" t="s">
        <v>1915</v>
      </c>
      <c r="G344" s="41" t="s">
        <v>161</v>
      </c>
      <c r="H344" s="41" t="s">
        <v>104</v>
      </c>
      <c r="I344" s="41" t="s">
        <v>80</v>
      </c>
      <c r="J344" s="41" t="s">
        <v>93</v>
      </c>
      <c r="K344" s="42">
        <v>10</v>
      </c>
      <c r="L344" s="41" t="s">
        <v>1916</v>
      </c>
      <c r="M344" s="41" t="s">
        <v>524</v>
      </c>
      <c r="N344" s="41" t="s">
        <v>84</v>
      </c>
      <c r="O344" s="41" t="s">
        <v>85</v>
      </c>
      <c r="P344" s="41" t="s">
        <v>86</v>
      </c>
      <c r="Q344" s="31">
        <f t="shared" ca="1" si="13"/>
        <v>1.05</v>
      </c>
      <c r="R344" s="31">
        <f t="shared" ca="1" si="17"/>
        <v>1.05</v>
      </c>
      <c r="S344" s="31">
        <f t="shared" ca="1" si="18"/>
        <v>1.3125</v>
      </c>
      <c r="T344" s="31">
        <f t="shared" ca="1" si="19"/>
        <v>1.3125</v>
      </c>
      <c r="U344" s="31">
        <f>RANK(W344,W1:W1001,0)</f>
        <v>341</v>
      </c>
      <c r="V344" s="31">
        <v>341</v>
      </c>
      <c r="W344" s="31">
        <v>0.99</v>
      </c>
    </row>
    <row r="345" spans="1:23" ht="15.75" customHeight="1" x14ac:dyDescent="0.3">
      <c r="A345" s="41" t="s">
        <v>1917</v>
      </c>
      <c r="B345" s="41" t="s">
        <v>1918</v>
      </c>
      <c r="C345" s="41" t="s">
        <v>100</v>
      </c>
      <c r="D345" s="41" t="s">
        <v>502</v>
      </c>
      <c r="E345" s="41" t="s">
        <v>1919</v>
      </c>
      <c r="F345" s="41" t="s">
        <v>190</v>
      </c>
      <c r="G345" s="41" t="s">
        <v>78</v>
      </c>
      <c r="H345" s="41" t="s">
        <v>79</v>
      </c>
      <c r="I345" s="41" t="s">
        <v>80</v>
      </c>
      <c r="J345" s="41" t="s">
        <v>81</v>
      </c>
      <c r="K345" s="42">
        <v>16</v>
      </c>
      <c r="L345" s="41" t="s">
        <v>1920</v>
      </c>
      <c r="M345" s="41" t="s">
        <v>133</v>
      </c>
      <c r="N345" s="41" t="s">
        <v>84</v>
      </c>
      <c r="O345" s="41" t="s">
        <v>85</v>
      </c>
      <c r="P345" s="41" t="s">
        <v>101</v>
      </c>
      <c r="Q345" s="31">
        <f t="shared" ca="1" si="13"/>
        <v>0.7</v>
      </c>
      <c r="R345" s="31">
        <f t="shared" ca="1" si="17"/>
        <v>0.875</v>
      </c>
      <c r="S345" s="31">
        <f t="shared" ca="1" si="18"/>
        <v>1.09375</v>
      </c>
      <c r="T345" s="31">
        <f t="shared" ca="1" si="19"/>
        <v>0.9296875</v>
      </c>
      <c r="U345" s="31">
        <f>RANK(W345,W1:W1001,0)</f>
        <v>341</v>
      </c>
      <c r="V345" s="31">
        <v>341</v>
      </c>
      <c r="W345" s="31">
        <v>0.99</v>
      </c>
    </row>
    <row r="346" spans="1:23" ht="15.75" customHeight="1" x14ac:dyDescent="0.3">
      <c r="A346" s="41" t="s">
        <v>1921</v>
      </c>
      <c r="B346" s="41" t="s">
        <v>1922</v>
      </c>
      <c r="C346" s="41" t="s">
        <v>74</v>
      </c>
      <c r="D346" s="41" t="s">
        <v>1506</v>
      </c>
      <c r="E346" s="41" t="s">
        <v>1923</v>
      </c>
      <c r="F346" s="41" t="s">
        <v>387</v>
      </c>
      <c r="G346" s="41" t="s">
        <v>78</v>
      </c>
      <c r="H346" s="41" t="s">
        <v>104</v>
      </c>
      <c r="I346" s="41" t="s">
        <v>80</v>
      </c>
      <c r="J346" s="41" t="s">
        <v>81</v>
      </c>
      <c r="K346" s="42">
        <v>13</v>
      </c>
      <c r="L346" s="41" t="s">
        <v>1924</v>
      </c>
      <c r="M346" s="41" t="s">
        <v>1925</v>
      </c>
      <c r="N346" s="41" t="s">
        <v>84</v>
      </c>
      <c r="O346" s="41" t="s">
        <v>85</v>
      </c>
      <c r="P346" s="41" t="s">
        <v>134</v>
      </c>
      <c r="Q346" s="31">
        <f t="shared" ca="1" si="13"/>
        <v>1.06</v>
      </c>
      <c r="R346" s="31">
        <f t="shared" ca="1" si="17"/>
        <v>1.3250000000000002</v>
      </c>
      <c r="S346" s="31">
        <f t="shared" ca="1" si="18"/>
        <v>1.3250000000000002</v>
      </c>
      <c r="T346" s="31">
        <f t="shared" ca="1" si="19"/>
        <v>1.3250000000000002</v>
      </c>
      <c r="U346" s="31">
        <f>RANK(W346,W1:W1001,0)</f>
        <v>345</v>
      </c>
      <c r="V346" s="31">
        <v>345</v>
      </c>
      <c r="W346" s="31">
        <v>0.98812500000000003</v>
      </c>
    </row>
    <row r="347" spans="1:23" ht="15.75" customHeight="1" x14ac:dyDescent="0.3">
      <c r="A347" s="41" t="s">
        <v>1926</v>
      </c>
      <c r="B347" s="41" t="s">
        <v>989</v>
      </c>
      <c r="C347" s="41" t="s">
        <v>100</v>
      </c>
      <c r="D347" s="41" t="s">
        <v>280</v>
      </c>
      <c r="E347" s="41" t="s">
        <v>1927</v>
      </c>
      <c r="F347" s="44"/>
      <c r="G347" s="41" t="s">
        <v>161</v>
      </c>
      <c r="H347" s="41" t="s">
        <v>79</v>
      </c>
      <c r="I347" s="41" t="s">
        <v>80</v>
      </c>
      <c r="J347" s="41" t="s">
        <v>81</v>
      </c>
      <c r="K347" s="42">
        <v>7</v>
      </c>
      <c r="L347" s="41" t="s">
        <v>1928</v>
      </c>
      <c r="M347" s="41" t="s">
        <v>458</v>
      </c>
      <c r="N347" s="41" t="s">
        <v>96</v>
      </c>
      <c r="O347" s="41" t="s">
        <v>85</v>
      </c>
      <c r="P347" s="41" t="s">
        <v>178</v>
      </c>
      <c r="Q347" s="31">
        <f t="shared" ca="1" si="13"/>
        <v>0.64</v>
      </c>
      <c r="R347" s="31">
        <f t="shared" ca="1" si="17"/>
        <v>0.8</v>
      </c>
      <c r="S347" s="31">
        <f t="shared" ca="1" si="18"/>
        <v>0.8</v>
      </c>
      <c r="T347" s="31">
        <f t="shared" ca="1" si="19"/>
        <v>0.68</v>
      </c>
      <c r="U347" s="31">
        <f>RANK(W347,W1:W1001,0)</f>
        <v>345</v>
      </c>
      <c r="V347" s="31">
        <v>345</v>
      </c>
      <c r="W347" s="31">
        <v>0.98812500000000003</v>
      </c>
    </row>
    <row r="348" spans="1:23" ht="15.75" customHeight="1" x14ac:dyDescent="0.3">
      <c r="A348" s="41" t="s">
        <v>1929</v>
      </c>
      <c r="B348" s="41" t="s">
        <v>1930</v>
      </c>
      <c r="C348" s="41" t="s">
        <v>100</v>
      </c>
      <c r="D348" s="41" t="s">
        <v>1931</v>
      </c>
      <c r="E348" s="41" t="s">
        <v>1932</v>
      </c>
      <c r="F348" s="41" t="s">
        <v>211</v>
      </c>
      <c r="G348" s="41" t="s">
        <v>92</v>
      </c>
      <c r="H348" s="41" t="s">
        <v>79</v>
      </c>
      <c r="I348" s="41" t="s">
        <v>80</v>
      </c>
      <c r="J348" s="41" t="s">
        <v>81</v>
      </c>
      <c r="K348" s="42">
        <v>7</v>
      </c>
      <c r="L348" s="41" t="s">
        <v>1933</v>
      </c>
      <c r="M348" s="41" t="s">
        <v>1934</v>
      </c>
      <c r="N348" s="41" t="s">
        <v>96</v>
      </c>
      <c r="O348" s="41" t="s">
        <v>85</v>
      </c>
      <c r="P348" s="41" t="s">
        <v>124</v>
      </c>
      <c r="Q348" s="31">
        <f t="shared" ca="1" si="13"/>
        <v>1.1000000000000001</v>
      </c>
      <c r="R348" s="31">
        <f t="shared" ca="1" si="17"/>
        <v>1.375</v>
      </c>
      <c r="S348" s="31">
        <f t="shared" ca="1" si="18"/>
        <v>1.71875</v>
      </c>
      <c r="T348" s="31">
        <f t="shared" ca="1" si="19"/>
        <v>1.4609375</v>
      </c>
      <c r="U348" s="31">
        <f>RANK(W348,W1:W1001,0)</f>
        <v>345</v>
      </c>
      <c r="V348" s="31">
        <v>345</v>
      </c>
      <c r="W348" s="31">
        <v>0.98812500000000003</v>
      </c>
    </row>
    <row r="349" spans="1:23" ht="15.75" customHeight="1" x14ac:dyDescent="0.3">
      <c r="A349" s="41" t="s">
        <v>1935</v>
      </c>
      <c r="B349" s="41" t="s">
        <v>1936</v>
      </c>
      <c r="C349" s="41" t="s">
        <v>74</v>
      </c>
      <c r="D349" s="41" t="s">
        <v>502</v>
      </c>
      <c r="E349" s="41" t="s">
        <v>1937</v>
      </c>
      <c r="F349" s="41" t="s">
        <v>820</v>
      </c>
      <c r="G349" s="41" t="s">
        <v>103</v>
      </c>
      <c r="H349" s="41" t="s">
        <v>131</v>
      </c>
      <c r="I349" s="41" t="s">
        <v>80</v>
      </c>
      <c r="J349" s="41" t="s">
        <v>81</v>
      </c>
      <c r="K349" s="42">
        <v>17</v>
      </c>
      <c r="L349" s="41" t="s">
        <v>1938</v>
      </c>
      <c r="M349" s="41" t="s">
        <v>1939</v>
      </c>
      <c r="N349" s="41" t="s">
        <v>84</v>
      </c>
      <c r="O349" s="41" t="s">
        <v>85</v>
      </c>
      <c r="P349" s="41" t="s">
        <v>86</v>
      </c>
      <c r="Q349" s="31">
        <f t="shared" ca="1" si="13"/>
        <v>0.41</v>
      </c>
      <c r="R349" s="31">
        <f t="shared" ca="1" si="17"/>
        <v>0.51249999999999996</v>
      </c>
      <c r="S349" s="31">
        <f t="shared" ca="1" si="18"/>
        <v>0.51249999999999996</v>
      </c>
      <c r="T349" s="31">
        <f t="shared" ca="1" si="19"/>
        <v>0.51249999999999996</v>
      </c>
      <c r="U349" s="31">
        <f>RANK(W349,W1:W1001,0)</f>
        <v>345</v>
      </c>
      <c r="V349" s="31">
        <v>345</v>
      </c>
      <c r="W349" s="31">
        <v>0.98812500000000003</v>
      </c>
    </row>
    <row r="350" spans="1:23" ht="15.75" customHeight="1" x14ac:dyDescent="0.3">
      <c r="A350" s="41" t="s">
        <v>1940</v>
      </c>
      <c r="B350" s="41" t="s">
        <v>1941</v>
      </c>
      <c r="C350" s="41" t="s">
        <v>100</v>
      </c>
      <c r="D350" s="41" t="s">
        <v>97</v>
      </c>
      <c r="E350" s="41" t="s">
        <v>1942</v>
      </c>
      <c r="F350" s="41" t="s">
        <v>431</v>
      </c>
      <c r="G350" s="41" t="s">
        <v>191</v>
      </c>
      <c r="H350" s="41" t="s">
        <v>79</v>
      </c>
      <c r="I350" s="41" t="s">
        <v>80</v>
      </c>
      <c r="J350" s="41" t="s">
        <v>93</v>
      </c>
      <c r="K350" s="42">
        <v>5</v>
      </c>
      <c r="L350" s="41" t="s">
        <v>1943</v>
      </c>
      <c r="M350" s="41" t="s">
        <v>859</v>
      </c>
      <c r="N350" s="41" t="s">
        <v>96</v>
      </c>
      <c r="O350" s="41" t="s">
        <v>85</v>
      </c>
      <c r="P350" s="41" t="s">
        <v>116</v>
      </c>
      <c r="Q350" s="31">
        <f t="shared" ca="1" si="13"/>
        <v>0.97</v>
      </c>
      <c r="R350" s="31">
        <f t="shared" ca="1" si="17"/>
        <v>0.97</v>
      </c>
      <c r="S350" s="31">
        <f t="shared" ca="1" si="18"/>
        <v>0.97</v>
      </c>
      <c r="T350" s="31">
        <f t="shared" ca="1" si="19"/>
        <v>0.82450000000000001</v>
      </c>
      <c r="U350" s="31">
        <f>RANK(W350,W1:W1001,0)</f>
        <v>349</v>
      </c>
      <c r="V350" s="31">
        <v>349</v>
      </c>
      <c r="W350" s="31">
        <v>0.98750000000000004</v>
      </c>
    </row>
    <row r="351" spans="1:23" ht="15.75" customHeight="1" x14ac:dyDescent="0.3">
      <c r="A351" s="41" t="s">
        <v>1944</v>
      </c>
      <c r="B351" s="41" t="s">
        <v>1945</v>
      </c>
      <c r="C351" s="41" t="s">
        <v>74</v>
      </c>
      <c r="D351" s="41" t="s">
        <v>1179</v>
      </c>
      <c r="E351" s="41" t="s">
        <v>1946</v>
      </c>
      <c r="F351" s="41" t="s">
        <v>1947</v>
      </c>
      <c r="G351" s="41" t="s">
        <v>78</v>
      </c>
      <c r="H351" s="41" t="s">
        <v>131</v>
      </c>
      <c r="I351" s="41" t="s">
        <v>80</v>
      </c>
      <c r="J351" s="41" t="s">
        <v>93</v>
      </c>
      <c r="K351" s="42">
        <v>12</v>
      </c>
      <c r="L351" s="41" t="s">
        <v>1948</v>
      </c>
      <c r="M351" s="41" t="s">
        <v>1949</v>
      </c>
      <c r="N351" s="41" t="s">
        <v>107</v>
      </c>
      <c r="O351" s="41" t="s">
        <v>85</v>
      </c>
      <c r="P351" s="41" t="s">
        <v>101</v>
      </c>
      <c r="Q351" s="31">
        <f t="shared" ca="1" si="13"/>
        <v>0.96</v>
      </c>
      <c r="R351" s="31">
        <f t="shared" ca="1" si="17"/>
        <v>0.96</v>
      </c>
      <c r="S351" s="31">
        <f t="shared" ca="1" si="18"/>
        <v>1.2</v>
      </c>
      <c r="T351" s="31">
        <f t="shared" ca="1" si="19"/>
        <v>1.2</v>
      </c>
      <c r="U351" s="31">
        <f>RANK(W351,W1:W1001,0)</f>
        <v>349</v>
      </c>
      <c r="V351" s="31">
        <v>349</v>
      </c>
      <c r="W351" s="31">
        <v>0.98750000000000004</v>
      </c>
    </row>
    <row r="352" spans="1:23" ht="15.75" customHeight="1" x14ac:dyDescent="0.3">
      <c r="A352" s="41" t="s">
        <v>1950</v>
      </c>
      <c r="B352" s="41" t="s">
        <v>1951</v>
      </c>
      <c r="C352" s="41" t="s">
        <v>74</v>
      </c>
      <c r="D352" s="41" t="s">
        <v>686</v>
      </c>
      <c r="E352" s="41" t="s">
        <v>1952</v>
      </c>
      <c r="F352" s="41" t="s">
        <v>322</v>
      </c>
      <c r="G352" s="41" t="s">
        <v>250</v>
      </c>
      <c r="H352" s="41" t="s">
        <v>79</v>
      </c>
      <c r="I352" s="41" t="s">
        <v>80</v>
      </c>
      <c r="J352" s="41" t="s">
        <v>93</v>
      </c>
      <c r="K352" s="42">
        <v>17</v>
      </c>
      <c r="L352" s="41" t="s">
        <v>1953</v>
      </c>
      <c r="M352" s="41" t="s">
        <v>1451</v>
      </c>
      <c r="N352" s="41" t="s">
        <v>84</v>
      </c>
      <c r="O352" s="41" t="s">
        <v>85</v>
      </c>
      <c r="P352" s="41" t="s">
        <v>178</v>
      </c>
      <c r="Q352" s="31">
        <f t="shared" ca="1" si="13"/>
        <v>0.74</v>
      </c>
      <c r="R352" s="31">
        <f t="shared" ca="1" si="17"/>
        <v>0.74</v>
      </c>
      <c r="S352" s="31">
        <f t="shared" ca="1" si="18"/>
        <v>0.74</v>
      </c>
      <c r="T352" s="31">
        <f t="shared" ca="1" si="19"/>
        <v>0.629</v>
      </c>
      <c r="U352" s="31">
        <f>RANK(W352,W1:W1001,0)</f>
        <v>349</v>
      </c>
      <c r="V352" s="31">
        <v>349</v>
      </c>
      <c r="W352" s="31">
        <v>0.98750000000000004</v>
      </c>
    </row>
    <row r="353" spans="1:23" ht="15.75" customHeight="1" x14ac:dyDescent="0.3">
      <c r="A353" s="41" t="s">
        <v>1954</v>
      </c>
      <c r="B353" s="41" t="s">
        <v>1955</v>
      </c>
      <c r="C353" s="41" t="s">
        <v>100</v>
      </c>
      <c r="D353" s="41" t="s">
        <v>406</v>
      </c>
      <c r="E353" s="41" t="s">
        <v>1956</v>
      </c>
      <c r="F353" s="44"/>
      <c r="G353" s="41" t="s">
        <v>103</v>
      </c>
      <c r="H353" s="41" t="s">
        <v>79</v>
      </c>
      <c r="I353" s="41" t="s">
        <v>80</v>
      </c>
      <c r="J353" s="41" t="s">
        <v>93</v>
      </c>
      <c r="K353" s="42">
        <v>13</v>
      </c>
      <c r="L353" s="41" t="s">
        <v>1957</v>
      </c>
      <c r="M353" s="41" t="s">
        <v>1399</v>
      </c>
      <c r="N353" s="41" t="s">
        <v>96</v>
      </c>
      <c r="O353" s="41" t="s">
        <v>85</v>
      </c>
      <c r="P353" s="41" t="s">
        <v>86</v>
      </c>
      <c r="Q353" s="31">
        <f t="shared" ca="1" si="13"/>
        <v>1.03</v>
      </c>
      <c r="R353" s="31">
        <f t="shared" ca="1" si="17"/>
        <v>1.03</v>
      </c>
      <c r="S353" s="31">
        <f t="shared" ca="1" si="18"/>
        <v>1.03</v>
      </c>
      <c r="T353" s="31">
        <f t="shared" ca="1" si="19"/>
        <v>0.87549999999999994</v>
      </c>
      <c r="U353" s="31">
        <f>RANK(W353,W1:W1001,0)</f>
        <v>349</v>
      </c>
      <c r="V353" s="31">
        <v>349</v>
      </c>
      <c r="W353" s="31">
        <v>0.98750000000000004</v>
      </c>
    </row>
    <row r="354" spans="1:23" ht="15.75" customHeight="1" x14ac:dyDescent="0.3">
      <c r="A354" s="41" t="s">
        <v>1958</v>
      </c>
      <c r="B354" s="41" t="s">
        <v>1959</v>
      </c>
      <c r="C354" s="41" t="s">
        <v>100</v>
      </c>
      <c r="D354" s="41" t="s">
        <v>144</v>
      </c>
      <c r="E354" s="41" t="s">
        <v>1960</v>
      </c>
      <c r="F354" s="41" t="s">
        <v>175</v>
      </c>
      <c r="G354" s="41" t="s">
        <v>415</v>
      </c>
      <c r="H354" s="41" t="s">
        <v>79</v>
      </c>
      <c r="I354" s="41" t="s">
        <v>80</v>
      </c>
      <c r="J354" s="41" t="s">
        <v>81</v>
      </c>
      <c r="K354" s="42">
        <v>17</v>
      </c>
      <c r="L354" s="41" t="s">
        <v>1961</v>
      </c>
      <c r="M354" s="41" t="s">
        <v>1962</v>
      </c>
      <c r="N354" s="41" t="s">
        <v>107</v>
      </c>
      <c r="O354" s="41" t="s">
        <v>85</v>
      </c>
      <c r="P354" s="41" t="s">
        <v>101</v>
      </c>
      <c r="Q354" s="31">
        <f t="shared" ca="1" si="13"/>
        <v>0.67</v>
      </c>
      <c r="R354" s="31">
        <f t="shared" ca="1" si="17"/>
        <v>0.83750000000000002</v>
      </c>
      <c r="S354" s="31">
        <f t="shared" ca="1" si="18"/>
        <v>1.046875</v>
      </c>
      <c r="T354" s="31">
        <f t="shared" ca="1" si="19"/>
        <v>0.88984374999999993</v>
      </c>
      <c r="U354" s="31">
        <f>RANK(W354,W1:W1001,0)</f>
        <v>349</v>
      </c>
      <c r="V354" s="31">
        <v>349</v>
      </c>
      <c r="W354" s="31">
        <v>0.98750000000000004</v>
      </c>
    </row>
    <row r="355" spans="1:23" ht="15.75" customHeight="1" x14ac:dyDescent="0.3">
      <c r="A355" s="41" t="s">
        <v>1963</v>
      </c>
      <c r="B355" s="41" t="s">
        <v>1964</v>
      </c>
      <c r="C355" s="41" t="s">
        <v>74</v>
      </c>
      <c r="D355" s="41" t="s">
        <v>273</v>
      </c>
      <c r="E355" s="41" t="s">
        <v>1965</v>
      </c>
      <c r="F355" s="41" t="s">
        <v>937</v>
      </c>
      <c r="G355" s="41" t="s">
        <v>191</v>
      </c>
      <c r="H355" s="41" t="s">
        <v>104</v>
      </c>
      <c r="I355" s="41" t="s">
        <v>80</v>
      </c>
      <c r="J355" s="41" t="s">
        <v>81</v>
      </c>
      <c r="K355" s="42">
        <v>12</v>
      </c>
      <c r="L355" s="41" t="s">
        <v>1966</v>
      </c>
      <c r="M355" s="41" t="s">
        <v>1967</v>
      </c>
      <c r="N355" s="41" t="s">
        <v>96</v>
      </c>
      <c r="O355" s="41" t="s">
        <v>85</v>
      </c>
      <c r="P355" s="41" t="s">
        <v>178</v>
      </c>
      <c r="Q355" s="31">
        <f t="shared" ca="1" si="13"/>
        <v>1.1000000000000001</v>
      </c>
      <c r="R355" s="31">
        <f t="shared" ca="1" si="17"/>
        <v>1.375</v>
      </c>
      <c r="S355" s="31">
        <f t="shared" ca="1" si="18"/>
        <v>1.375</v>
      </c>
      <c r="T355" s="31">
        <f t="shared" ca="1" si="19"/>
        <v>1.375</v>
      </c>
      <c r="U355" s="31">
        <f>RANK(W355,W1:W1001,0)</f>
        <v>349</v>
      </c>
      <c r="V355" s="31">
        <v>349</v>
      </c>
      <c r="W355" s="31">
        <v>0.98750000000000004</v>
      </c>
    </row>
    <row r="356" spans="1:23" ht="15.75" customHeight="1" x14ac:dyDescent="0.3">
      <c r="A356" s="41" t="s">
        <v>1968</v>
      </c>
      <c r="B356" s="41" t="s">
        <v>1969</v>
      </c>
      <c r="C356" s="41" t="s">
        <v>100</v>
      </c>
      <c r="D356" s="41" t="s">
        <v>406</v>
      </c>
      <c r="E356" s="41" t="s">
        <v>1970</v>
      </c>
      <c r="F356" s="41" t="s">
        <v>1340</v>
      </c>
      <c r="G356" s="41" t="s">
        <v>250</v>
      </c>
      <c r="H356" s="41" t="s">
        <v>104</v>
      </c>
      <c r="I356" s="41" t="s">
        <v>80</v>
      </c>
      <c r="J356" s="41" t="s">
        <v>81</v>
      </c>
      <c r="K356" s="42">
        <v>14</v>
      </c>
      <c r="L356" s="41" t="s">
        <v>1971</v>
      </c>
      <c r="M356" s="41" t="s">
        <v>475</v>
      </c>
      <c r="N356" s="41" t="s">
        <v>107</v>
      </c>
      <c r="O356" s="41" t="s">
        <v>85</v>
      </c>
      <c r="P356" s="41" t="s">
        <v>108</v>
      </c>
      <c r="Q356" s="31">
        <f t="shared" ca="1" si="13"/>
        <v>0.44</v>
      </c>
      <c r="R356" s="31">
        <f t="shared" ca="1" si="17"/>
        <v>0.55000000000000004</v>
      </c>
      <c r="S356" s="31">
        <f t="shared" ca="1" si="18"/>
        <v>0.55000000000000004</v>
      </c>
      <c r="T356" s="31">
        <f t="shared" ca="1" si="19"/>
        <v>0.55000000000000004</v>
      </c>
      <c r="U356" s="31">
        <f>RANK(W356,W1:W1001,0)</f>
        <v>355</v>
      </c>
      <c r="V356" s="31">
        <v>355</v>
      </c>
      <c r="W356" s="31">
        <v>0.984375</v>
      </c>
    </row>
    <row r="357" spans="1:23" ht="15.75" customHeight="1" x14ac:dyDescent="0.3">
      <c r="A357" s="41" t="s">
        <v>1972</v>
      </c>
      <c r="B357" s="41" t="s">
        <v>1973</v>
      </c>
      <c r="C357" s="41" t="s">
        <v>100</v>
      </c>
      <c r="D357" s="41" t="s">
        <v>293</v>
      </c>
      <c r="E357" s="41" t="s">
        <v>1974</v>
      </c>
      <c r="F357" s="41" t="s">
        <v>1975</v>
      </c>
      <c r="G357" s="41" t="s">
        <v>191</v>
      </c>
      <c r="H357" s="41" t="s">
        <v>104</v>
      </c>
      <c r="I357" s="41" t="s">
        <v>80</v>
      </c>
      <c r="J357" s="41" t="s">
        <v>93</v>
      </c>
      <c r="K357" s="42">
        <v>10</v>
      </c>
      <c r="L357" s="41" t="s">
        <v>1976</v>
      </c>
      <c r="M357" s="41" t="s">
        <v>1977</v>
      </c>
      <c r="N357" s="41" t="s">
        <v>96</v>
      </c>
      <c r="O357" s="41" t="s">
        <v>85</v>
      </c>
      <c r="P357" s="41" t="s">
        <v>178</v>
      </c>
      <c r="Q357" s="31">
        <f t="shared" ca="1" si="13"/>
        <v>0.87</v>
      </c>
      <c r="R357" s="31">
        <f t="shared" ca="1" si="17"/>
        <v>0.87</v>
      </c>
      <c r="S357" s="31">
        <f t="shared" ca="1" si="18"/>
        <v>0.87</v>
      </c>
      <c r="T357" s="31">
        <f t="shared" ca="1" si="19"/>
        <v>0.87</v>
      </c>
      <c r="U357" s="31">
        <f>RANK(W357,W1:W1001,0)</f>
        <v>356</v>
      </c>
      <c r="V357" s="31">
        <v>356</v>
      </c>
      <c r="W357" s="31">
        <v>0.98281249999999998</v>
      </c>
    </row>
    <row r="358" spans="1:23" ht="15.75" customHeight="1" x14ac:dyDescent="0.3">
      <c r="A358" s="41" t="s">
        <v>1978</v>
      </c>
      <c r="B358" s="41" t="s">
        <v>1979</v>
      </c>
      <c r="C358" s="41" t="s">
        <v>100</v>
      </c>
      <c r="D358" s="41" t="s">
        <v>702</v>
      </c>
      <c r="E358" s="41" t="s">
        <v>1980</v>
      </c>
      <c r="F358" s="41" t="s">
        <v>182</v>
      </c>
      <c r="G358" s="41" t="s">
        <v>191</v>
      </c>
      <c r="H358" s="41" t="s">
        <v>79</v>
      </c>
      <c r="I358" s="41" t="s">
        <v>80</v>
      </c>
      <c r="J358" s="41" t="s">
        <v>81</v>
      </c>
      <c r="K358" s="42">
        <v>11</v>
      </c>
      <c r="L358" s="41" t="s">
        <v>1981</v>
      </c>
      <c r="M358" s="41" t="s">
        <v>1982</v>
      </c>
      <c r="N358" s="41" t="s">
        <v>107</v>
      </c>
      <c r="O358" s="41" t="s">
        <v>85</v>
      </c>
      <c r="P358" s="41" t="s">
        <v>134</v>
      </c>
      <c r="Q358" s="31">
        <f t="shared" ca="1" si="13"/>
        <v>0.73</v>
      </c>
      <c r="R358" s="31">
        <f t="shared" ca="1" si="17"/>
        <v>0.91249999999999998</v>
      </c>
      <c r="S358" s="31">
        <f t="shared" ca="1" si="18"/>
        <v>0.91249999999999998</v>
      </c>
      <c r="T358" s="31">
        <f t="shared" ca="1" si="19"/>
        <v>0.77562500000000001</v>
      </c>
      <c r="U358" s="31">
        <f>RANK(W358,W1:W1001,0)</f>
        <v>356</v>
      </c>
      <c r="V358" s="31">
        <v>356</v>
      </c>
      <c r="W358" s="31">
        <v>0.98281249999999998</v>
      </c>
    </row>
    <row r="359" spans="1:23" ht="15.75" customHeight="1" x14ac:dyDescent="0.3">
      <c r="A359" s="41" t="s">
        <v>245</v>
      </c>
      <c r="B359" s="44"/>
      <c r="C359" s="41" t="s">
        <v>74</v>
      </c>
      <c r="D359" s="41" t="s">
        <v>406</v>
      </c>
      <c r="E359" s="41" t="s">
        <v>1983</v>
      </c>
      <c r="F359" s="41" t="s">
        <v>497</v>
      </c>
      <c r="G359" s="41" t="s">
        <v>78</v>
      </c>
      <c r="H359" s="41" t="s">
        <v>104</v>
      </c>
      <c r="I359" s="41" t="s">
        <v>80</v>
      </c>
      <c r="J359" s="41" t="s">
        <v>93</v>
      </c>
      <c r="K359" s="42">
        <v>12</v>
      </c>
      <c r="L359" s="41" t="s">
        <v>1984</v>
      </c>
      <c r="M359" s="41" t="s">
        <v>1985</v>
      </c>
      <c r="N359" s="41" t="s">
        <v>96</v>
      </c>
      <c r="O359" s="41" t="s">
        <v>85</v>
      </c>
      <c r="P359" s="41" t="s">
        <v>97</v>
      </c>
      <c r="Q359" s="31">
        <f t="shared" ca="1" si="13"/>
        <v>0.75</v>
      </c>
      <c r="R359" s="31">
        <f t="shared" ca="1" si="17"/>
        <v>0.75</v>
      </c>
      <c r="S359" s="31">
        <f t="shared" ca="1" si="18"/>
        <v>0.9375</v>
      </c>
      <c r="T359" s="31">
        <f t="shared" ca="1" si="19"/>
        <v>0.9375</v>
      </c>
      <c r="U359" s="31">
        <f>RANK(W359,W1:W1001,0)</f>
        <v>358</v>
      </c>
      <c r="V359" s="31">
        <v>358</v>
      </c>
      <c r="W359" s="31">
        <v>0.98</v>
      </c>
    </row>
    <row r="360" spans="1:23" ht="15.75" customHeight="1" x14ac:dyDescent="0.3">
      <c r="A360" s="41" t="s">
        <v>1986</v>
      </c>
      <c r="B360" s="41" t="s">
        <v>1987</v>
      </c>
      <c r="C360" s="41" t="s">
        <v>473</v>
      </c>
      <c r="D360" s="41" t="s">
        <v>222</v>
      </c>
      <c r="E360" s="47"/>
      <c r="F360" s="41" t="s">
        <v>129</v>
      </c>
      <c r="G360" s="41" t="s">
        <v>130</v>
      </c>
      <c r="H360" s="41" t="s">
        <v>104</v>
      </c>
      <c r="I360" s="41" t="s">
        <v>80</v>
      </c>
      <c r="J360" s="41" t="s">
        <v>93</v>
      </c>
      <c r="K360" s="42">
        <v>5</v>
      </c>
      <c r="L360" s="41" t="s">
        <v>1988</v>
      </c>
      <c r="M360" s="41" t="s">
        <v>1989</v>
      </c>
      <c r="N360" s="41" t="s">
        <v>84</v>
      </c>
      <c r="O360" s="41" t="s">
        <v>85</v>
      </c>
      <c r="P360" s="41" t="s">
        <v>178</v>
      </c>
      <c r="Q360" s="31">
        <f t="shared" ca="1" si="13"/>
        <v>0.71</v>
      </c>
      <c r="R360" s="31">
        <f t="shared" ca="1" si="17"/>
        <v>0.71</v>
      </c>
      <c r="S360" s="31">
        <f t="shared" ca="1" si="18"/>
        <v>0.71</v>
      </c>
      <c r="T360" s="31">
        <f t="shared" ca="1" si="19"/>
        <v>0.71</v>
      </c>
      <c r="U360" s="31">
        <f>RANK(W360,W1:W1001,0)</f>
        <v>358</v>
      </c>
      <c r="V360" s="31">
        <v>358</v>
      </c>
      <c r="W360" s="31">
        <v>0.98</v>
      </c>
    </row>
    <row r="361" spans="1:23" ht="15.75" customHeight="1" x14ac:dyDescent="0.3">
      <c r="A361" s="41" t="s">
        <v>1990</v>
      </c>
      <c r="B361" s="41" t="s">
        <v>1991</v>
      </c>
      <c r="C361" s="41" t="s">
        <v>74</v>
      </c>
      <c r="D361" s="41" t="s">
        <v>1077</v>
      </c>
      <c r="E361" s="41" t="s">
        <v>1992</v>
      </c>
      <c r="F361" s="41" t="s">
        <v>1993</v>
      </c>
      <c r="G361" s="41" t="s">
        <v>147</v>
      </c>
      <c r="H361" s="41" t="s">
        <v>131</v>
      </c>
      <c r="I361" s="41" t="s">
        <v>80</v>
      </c>
      <c r="J361" s="41" t="s">
        <v>93</v>
      </c>
      <c r="K361" s="42">
        <v>10</v>
      </c>
      <c r="L361" s="41" t="s">
        <v>1994</v>
      </c>
      <c r="M361" s="41" t="s">
        <v>1123</v>
      </c>
      <c r="N361" s="41" t="s">
        <v>107</v>
      </c>
      <c r="O361" s="41" t="s">
        <v>85</v>
      </c>
      <c r="P361" s="41" t="s">
        <v>134</v>
      </c>
      <c r="Q361" s="31">
        <f t="shared" ca="1" si="13"/>
        <v>0.9</v>
      </c>
      <c r="R361" s="31">
        <f t="shared" ca="1" si="17"/>
        <v>0.9</v>
      </c>
      <c r="S361" s="31">
        <f t="shared" ca="1" si="18"/>
        <v>1.125</v>
      </c>
      <c r="T361" s="31">
        <f t="shared" ca="1" si="19"/>
        <v>1.125</v>
      </c>
      <c r="U361" s="31">
        <f>RANK(W361,W1:W1001,0)</f>
        <v>358</v>
      </c>
      <c r="V361" s="31">
        <v>358</v>
      </c>
      <c r="W361" s="31">
        <v>0.98</v>
      </c>
    </row>
    <row r="362" spans="1:23" ht="15.75" customHeight="1" x14ac:dyDescent="0.3">
      <c r="A362" s="41" t="s">
        <v>1995</v>
      </c>
      <c r="B362" s="41" t="s">
        <v>1996</v>
      </c>
      <c r="C362" s="41" t="s">
        <v>473</v>
      </c>
      <c r="D362" s="41" t="s">
        <v>280</v>
      </c>
      <c r="E362" s="47"/>
      <c r="F362" s="41" t="s">
        <v>1997</v>
      </c>
      <c r="G362" s="41" t="s">
        <v>161</v>
      </c>
      <c r="H362" s="41" t="s">
        <v>79</v>
      </c>
      <c r="I362" s="41" t="s">
        <v>80</v>
      </c>
      <c r="J362" s="41" t="s">
        <v>81</v>
      </c>
      <c r="K362" s="42">
        <v>11</v>
      </c>
      <c r="L362" s="41" t="s">
        <v>1998</v>
      </c>
      <c r="M362" s="41" t="s">
        <v>583</v>
      </c>
      <c r="N362" s="41" t="s">
        <v>107</v>
      </c>
      <c r="O362" s="41" t="s">
        <v>85</v>
      </c>
      <c r="P362" s="41" t="s">
        <v>134</v>
      </c>
      <c r="Q362" s="31">
        <f t="shared" ca="1" si="13"/>
        <v>1.07</v>
      </c>
      <c r="R362" s="31">
        <f t="shared" ca="1" si="17"/>
        <v>1.3375000000000001</v>
      </c>
      <c r="S362" s="31">
        <f t="shared" ca="1" si="18"/>
        <v>1.3375000000000001</v>
      </c>
      <c r="T362" s="31">
        <f t="shared" ca="1" si="19"/>
        <v>1.1368750000000001</v>
      </c>
      <c r="U362" s="31">
        <f>RANK(W362,W1:W1001,0)</f>
        <v>361</v>
      </c>
      <c r="V362" s="31">
        <v>361</v>
      </c>
      <c r="W362" s="31">
        <v>0.97750000000000004</v>
      </c>
    </row>
    <row r="363" spans="1:23" ht="15.75" customHeight="1" x14ac:dyDescent="0.3">
      <c r="A363" s="41" t="s">
        <v>1999</v>
      </c>
      <c r="B363" s="41" t="s">
        <v>2000</v>
      </c>
      <c r="C363" s="41" t="s">
        <v>74</v>
      </c>
      <c r="D363" s="41" t="s">
        <v>134</v>
      </c>
      <c r="E363" s="41" t="s">
        <v>2001</v>
      </c>
      <c r="F363" s="41" t="s">
        <v>952</v>
      </c>
      <c r="G363" s="41" t="s">
        <v>183</v>
      </c>
      <c r="H363" s="41" t="s">
        <v>79</v>
      </c>
      <c r="I363" s="41" t="s">
        <v>80</v>
      </c>
      <c r="J363" s="41" t="s">
        <v>93</v>
      </c>
      <c r="K363" s="42">
        <v>12</v>
      </c>
      <c r="L363" s="41" t="s">
        <v>2002</v>
      </c>
      <c r="M363" s="41" t="s">
        <v>193</v>
      </c>
      <c r="N363" s="41" t="s">
        <v>96</v>
      </c>
      <c r="O363" s="41" t="s">
        <v>85</v>
      </c>
      <c r="P363" s="41" t="s">
        <v>101</v>
      </c>
      <c r="Q363" s="31">
        <f t="shared" ca="1" si="13"/>
        <v>0.91</v>
      </c>
      <c r="R363" s="31">
        <f t="shared" ca="1" si="17"/>
        <v>0.91</v>
      </c>
      <c r="S363" s="31">
        <f t="shared" ca="1" si="18"/>
        <v>1.1375</v>
      </c>
      <c r="T363" s="31">
        <f t="shared" ca="1" si="19"/>
        <v>0.96687499999999993</v>
      </c>
      <c r="U363" s="31">
        <f>RANK(W363,W1:W1001,0)</f>
        <v>361</v>
      </c>
      <c r="V363" s="31">
        <v>361</v>
      </c>
      <c r="W363" s="31">
        <v>0.97750000000000004</v>
      </c>
    </row>
    <row r="364" spans="1:23" ht="15.75" customHeight="1" x14ac:dyDescent="0.3">
      <c r="A364" s="41" t="s">
        <v>2003</v>
      </c>
      <c r="B364" s="41" t="s">
        <v>2004</v>
      </c>
      <c r="C364" s="41" t="s">
        <v>100</v>
      </c>
      <c r="D364" s="41" t="s">
        <v>1179</v>
      </c>
      <c r="E364" s="41" t="s">
        <v>2005</v>
      </c>
      <c r="F364" s="41" t="s">
        <v>694</v>
      </c>
      <c r="G364" s="41" t="s">
        <v>103</v>
      </c>
      <c r="H364" s="41" t="s">
        <v>79</v>
      </c>
      <c r="I364" s="41" t="s">
        <v>80</v>
      </c>
      <c r="J364" s="41" t="s">
        <v>81</v>
      </c>
      <c r="K364" s="42">
        <v>10</v>
      </c>
      <c r="L364" s="41" t="s">
        <v>2006</v>
      </c>
      <c r="M364" s="41" t="s">
        <v>2007</v>
      </c>
      <c r="N364" s="41" t="s">
        <v>96</v>
      </c>
      <c r="O364" s="41" t="s">
        <v>85</v>
      </c>
      <c r="P364" s="41" t="s">
        <v>228</v>
      </c>
      <c r="Q364" s="31">
        <f t="shared" ca="1" si="13"/>
        <v>1.05</v>
      </c>
      <c r="R364" s="31">
        <f t="shared" ca="1" si="17"/>
        <v>1.3125</v>
      </c>
      <c r="S364" s="31">
        <f t="shared" ca="1" si="18"/>
        <v>1.3125</v>
      </c>
      <c r="T364" s="31">
        <f t="shared" ca="1" si="19"/>
        <v>1.1156249999999999</v>
      </c>
      <c r="U364" s="31">
        <f>RANK(W364,W1:W1001,0)</f>
        <v>361</v>
      </c>
      <c r="V364" s="31">
        <v>361</v>
      </c>
      <c r="W364" s="31">
        <v>0.97750000000000004</v>
      </c>
    </row>
    <row r="365" spans="1:23" ht="15.75" customHeight="1" x14ac:dyDescent="0.3">
      <c r="A365" s="41" t="s">
        <v>2008</v>
      </c>
      <c r="B365" s="41" t="s">
        <v>2009</v>
      </c>
      <c r="C365" s="41" t="s">
        <v>74</v>
      </c>
      <c r="D365" s="41" t="s">
        <v>855</v>
      </c>
      <c r="E365" s="41" t="s">
        <v>2010</v>
      </c>
      <c r="F365" s="41" t="s">
        <v>1340</v>
      </c>
      <c r="G365" s="41" t="s">
        <v>103</v>
      </c>
      <c r="H365" s="41" t="s">
        <v>79</v>
      </c>
      <c r="I365" s="41" t="s">
        <v>80</v>
      </c>
      <c r="J365" s="41" t="s">
        <v>93</v>
      </c>
      <c r="K365" s="42">
        <v>13</v>
      </c>
      <c r="L365" s="41" t="s">
        <v>2011</v>
      </c>
      <c r="M365" s="41" t="s">
        <v>2012</v>
      </c>
      <c r="N365" s="41" t="s">
        <v>107</v>
      </c>
      <c r="O365" s="41" t="s">
        <v>85</v>
      </c>
      <c r="P365" s="41" t="s">
        <v>97</v>
      </c>
      <c r="Q365" s="31">
        <f t="shared" ca="1" si="13"/>
        <v>0.49</v>
      </c>
      <c r="R365" s="31">
        <f t="shared" ca="1" si="17"/>
        <v>0.49</v>
      </c>
      <c r="S365" s="31">
        <f t="shared" ca="1" si="18"/>
        <v>0.61250000000000004</v>
      </c>
      <c r="T365" s="31">
        <f t="shared" ca="1" si="19"/>
        <v>0.520625</v>
      </c>
      <c r="U365" s="31">
        <f>RANK(W365,W1:W1001,0)</f>
        <v>361</v>
      </c>
      <c r="V365" s="31">
        <v>361</v>
      </c>
      <c r="W365" s="31">
        <v>0.97750000000000004</v>
      </c>
    </row>
    <row r="366" spans="1:23" ht="15.75" customHeight="1" x14ac:dyDescent="0.3">
      <c r="A366" s="41" t="s">
        <v>2013</v>
      </c>
      <c r="B366" s="41" t="s">
        <v>2014</v>
      </c>
      <c r="C366" s="41" t="s">
        <v>100</v>
      </c>
      <c r="D366" s="41" t="s">
        <v>299</v>
      </c>
      <c r="E366" s="41" t="s">
        <v>2015</v>
      </c>
      <c r="F366" s="41" t="s">
        <v>2016</v>
      </c>
      <c r="G366" s="41" t="s">
        <v>103</v>
      </c>
      <c r="H366" s="41" t="s">
        <v>79</v>
      </c>
      <c r="I366" s="41" t="s">
        <v>80</v>
      </c>
      <c r="J366" s="41" t="s">
        <v>81</v>
      </c>
      <c r="K366" s="42">
        <v>15</v>
      </c>
      <c r="L366" s="41" t="s">
        <v>2017</v>
      </c>
      <c r="M366" s="41" t="s">
        <v>2018</v>
      </c>
      <c r="N366" s="41" t="s">
        <v>96</v>
      </c>
      <c r="O366" s="41" t="s">
        <v>85</v>
      </c>
      <c r="P366" s="41" t="s">
        <v>253</v>
      </c>
      <c r="Q366" s="31">
        <f t="shared" ca="1" si="13"/>
        <v>1.1000000000000001</v>
      </c>
      <c r="R366" s="31">
        <f t="shared" ca="1" si="17"/>
        <v>1.375</v>
      </c>
      <c r="S366" s="31">
        <f t="shared" ca="1" si="18"/>
        <v>1.375</v>
      </c>
      <c r="T366" s="31">
        <f t="shared" ca="1" si="19"/>
        <v>1.16875</v>
      </c>
      <c r="U366" s="31">
        <f>RANK(W366,W1:W1001,0)</f>
        <v>361</v>
      </c>
      <c r="V366" s="31">
        <v>361</v>
      </c>
      <c r="W366" s="31">
        <v>0.97750000000000004</v>
      </c>
    </row>
    <row r="367" spans="1:23" ht="15.75" customHeight="1" x14ac:dyDescent="0.3">
      <c r="A367" s="41" t="s">
        <v>2019</v>
      </c>
      <c r="B367" s="41" t="s">
        <v>2020</v>
      </c>
      <c r="C367" s="41" t="s">
        <v>74</v>
      </c>
      <c r="D367" s="41" t="s">
        <v>180</v>
      </c>
      <c r="E367" s="41" t="s">
        <v>2021</v>
      </c>
      <c r="F367" s="44"/>
      <c r="G367" s="41" t="s">
        <v>191</v>
      </c>
      <c r="H367" s="41" t="s">
        <v>104</v>
      </c>
      <c r="I367" s="41" t="s">
        <v>80</v>
      </c>
      <c r="J367" s="41" t="s">
        <v>93</v>
      </c>
      <c r="K367" s="42">
        <v>18</v>
      </c>
      <c r="L367" s="41" t="s">
        <v>2022</v>
      </c>
      <c r="M367" s="41" t="s">
        <v>2023</v>
      </c>
      <c r="N367" s="41" t="s">
        <v>84</v>
      </c>
      <c r="O367" s="41" t="s">
        <v>85</v>
      </c>
      <c r="P367" s="41" t="s">
        <v>101</v>
      </c>
      <c r="Q367" s="31">
        <f t="shared" ca="1" si="13"/>
        <v>0.84</v>
      </c>
      <c r="R367" s="31">
        <f t="shared" ca="1" si="17"/>
        <v>0.84</v>
      </c>
      <c r="S367" s="31">
        <f t="shared" ca="1" si="18"/>
        <v>1.05</v>
      </c>
      <c r="T367" s="31">
        <f t="shared" ca="1" si="19"/>
        <v>1.05</v>
      </c>
      <c r="U367" s="31">
        <f>RANK(W367,W1:W1001,0)</f>
        <v>366</v>
      </c>
      <c r="V367" s="31">
        <v>366</v>
      </c>
      <c r="W367" s="31">
        <v>0.97500000000000009</v>
      </c>
    </row>
    <row r="368" spans="1:23" ht="15.75" customHeight="1" x14ac:dyDescent="0.3">
      <c r="A368" s="41" t="s">
        <v>2024</v>
      </c>
      <c r="B368" s="41" t="s">
        <v>2025</v>
      </c>
      <c r="C368" s="41" t="s">
        <v>100</v>
      </c>
      <c r="D368" s="41" t="s">
        <v>286</v>
      </c>
      <c r="E368" s="41" t="s">
        <v>2026</v>
      </c>
      <c r="F368" s="41" t="s">
        <v>387</v>
      </c>
      <c r="G368" s="41" t="s">
        <v>103</v>
      </c>
      <c r="H368" s="41" t="s">
        <v>79</v>
      </c>
      <c r="I368" s="41" t="s">
        <v>80</v>
      </c>
      <c r="J368" s="41" t="s">
        <v>93</v>
      </c>
      <c r="K368" s="42">
        <v>11</v>
      </c>
      <c r="L368" s="41" t="s">
        <v>2027</v>
      </c>
      <c r="M368" s="41" t="s">
        <v>2028</v>
      </c>
      <c r="N368" s="41" t="s">
        <v>96</v>
      </c>
      <c r="O368" s="41" t="s">
        <v>85</v>
      </c>
      <c r="P368" s="41" t="s">
        <v>178</v>
      </c>
      <c r="Q368" s="31">
        <f t="shared" ca="1" si="13"/>
        <v>1.07</v>
      </c>
      <c r="R368" s="31">
        <f t="shared" ca="1" si="17"/>
        <v>1.07</v>
      </c>
      <c r="S368" s="31">
        <f t="shared" ca="1" si="18"/>
        <v>1.3375000000000001</v>
      </c>
      <c r="T368" s="31">
        <f t="shared" ca="1" si="19"/>
        <v>1.1368750000000001</v>
      </c>
      <c r="U368" s="31">
        <f>RANK(W368,W1:W1001,0)</f>
        <v>366</v>
      </c>
      <c r="V368" s="31">
        <v>366</v>
      </c>
      <c r="W368" s="31">
        <v>0.97500000000000009</v>
      </c>
    </row>
    <row r="369" spans="1:23" ht="15.75" customHeight="1" x14ac:dyDescent="0.3">
      <c r="A369" s="41" t="s">
        <v>2029</v>
      </c>
      <c r="B369" s="41" t="s">
        <v>2030</v>
      </c>
      <c r="C369" s="41" t="s">
        <v>74</v>
      </c>
      <c r="D369" s="41" t="s">
        <v>686</v>
      </c>
      <c r="E369" s="41" t="s">
        <v>2031</v>
      </c>
      <c r="F369" s="41" t="s">
        <v>312</v>
      </c>
      <c r="G369" s="41" t="s">
        <v>103</v>
      </c>
      <c r="H369" s="41" t="s">
        <v>131</v>
      </c>
      <c r="I369" s="41" t="s">
        <v>80</v>
      </c>
      <c r="J369" s="41" t="s">
        <v>81</v>
      </c>
      <c r="K369" s="42">
        <v>9</v>
      </c>
      <c r="L369" s="41" t="s">
        <v>2032</v>
      </c>
      <c r="M369" s="41" t="s">
        <v>2033</v>
      </c>
      <c r="N369" s="41" t="s">
        <v>107</v>
      </c>
      <c r="O369" s="41" t="s">
        <v>85</v>
      </c>
      <c r="P369" s="41" t="s">
        <v>134</v>
      </c>
      <c r="Q369" s="31">
        <f t="shared" ca="1" si="13"/>
        <v>0.56999999999999995</v>
      </c>
      <c r="R369" s="31">
        <f t="shared" ca="1" si="17"/>
        <v>0.71249999999999991</v>
      </c>
      <c r="S369" s="31">
        <f t="shared" ca="1" si="18"/>
        <v>0.71249999999999991</v>
      </c>
      <c r="T369" s="31">
        <f t="shared" ca="1" si="19"/>
        <v>0.71249999999999991</v>
      </c>
      <c r="U369" s="31">
        <f>RANK(W369,W1:W1001,0)</f>
        <v>366</v>
      </c>
      <c r="V369" s="31">
        <v>366</v>
      </c>
      <c r="W369" s="31">
        <v>0.97500000000000009</v>
      </c>
    </row>
    <row r="370" spans="1:23" ht="15.75" customHeight="1" x14ac:dyDescent="0.3">
      <c r="A370" s="41" t="s">
        <v>2034</v>
      </c>
      <c r="B370" s="41" t="s">
        <v>2035</v>
      </c>
      <c r="C370" s="41" t="s">
        <v>100</v>
      </c>
      <c r="D370" s="41" t="s">
        <v>86</v>
      </c>
      <c r="E370" s="41" t="s">
        <v>2036</v>
      </c>
      <c r="F370" s="41" t="s">
        <v>334</v>
      </c>
      <c r="G370" s="41" t="s">
        <v>250</v>
      </c>
      <c r="H370" s="41" t="s">
        <v>79</v>
      </c>
      <c r="I370" s="41" t="s">
        <v>80</v>
      </c>
      <c r="J370" s="41" t="s">
        <v>81</v>
      </c>
      <c r="K370" s="42">
        <v>20</v>
      </c>
      <c r="L370" s="41" t="s">
        <v>2037</v>
      </c>
      <c r="M370" s="41" t="s">
        <v>634</v>
      </c>
      <c r="N370" s="41" t="s">
        <v>96</v>
      </c>
      <c r="O370" s="41" t="s">
        <v>85</v>
      </c>
      <c r="P370" s="41" t="s">
        <v>124</v>
      </c>
      <c r="Q370" s="31">
        <f t="shared" ca="1" si="13"/>
        <v>0.82</v>
      </c>
      <c r="R370" s="31">
        <f t="shared" ca="1" si="17"/>
        <v>1.0249999999999999</v>
      </c>
      <c r="S370" s="31">
        <f t="shared" ca="1" si="18"/>
        <v>1.28125</v>
      </c>
      <c r="T370" s="31">
        <f t="shared" ca="1" si="19"/>
        <v>1.0890625</v>
      </c>
      <c r="U370" s="31">
        <f>RANK(W370,W1:W1001,0)</f>
        <v>366</v>
      </c>
      <c r="V370" s="31">
        <v>366</v>
      </c>
      <c r="W370" s="31">
        <v>0.97500000000000009</v>
      </c>
    </row>
    <row r="371" spans="1:23" ht="15.75" customHeight="1" x14ac:dyDescent="0.3">
      <c r="A371" s="41" t="s">
        <v>2038</v>
      </c>
      <c r="B371" s="41" t="s">
        <v>2039</v>
      </c>
      <c r="C371" s="41" t="s">
        <v>74</v>
      </c>
      <c r="D371" s="41" t="s">
        <v>151</v>
      </c>
      <c r="E371" s="41" t="s">
        <v>2040</v>
      </c>
      <c r="F371" s="41" t="s">
        <v>1096</v>
      </c>
      <c r="G371" s="41" t="s">
        <v>161</v>
      </c>
      <c r="H371" s="41" t="s">
        <v>131</v>
      </c>
      <c r="I371" s="41" t="s">
        <v>80</v>
      </c>
      <c r="J371" s="41" t="s">
        <v>93</v>
      </c>
      <c r="K371" s="42">
        <v>4</v>
      </c>
      <c r="L371" s="41" t="s">
        <v>2041</v>
      </c>
      <c r="M371" s="41" t="s">
        <v>2042</v>
      </c>
      <c r="N371" s="41" t="s">
        <v>107</v>
      </c>
      <c r="O371" s="41" t="s">
        <v>85</v>
      </c>
      <c r="P371" s="41" t="s">
        <v>253</v>
      </c>
      <c r="Q371" s="31">
        <f t="shared" ca="1" si="13"/>
        <v>0.89</v>
      </c>
      <c r="R371" s="31">
        <f t="shared" ca="1" si="17"/>
        <v>0.89</v>
      </c>
      <c r="S371" s="31">
        <f t="shared" ca="1" si="18"/>
        <v>0.89</v>
      </c>
      <c r="T371" s="31">
        <f t="shared" ca="1" si="19"/>
        <v>0.89</v>
      </c>
      <c r="U371" s="31">
        <f>RANK(W371,W1:W1001,0)</f>
        <v>370</v>
      </c>
      <c r="V371" s="31">
        <v>370</v>
      </c>
      <c r="W371" s="31">
        <v>0.97</v>
      </c>
    </row>
    <row r="372" spans="1:23" ht="15.75" customHeight="1" x14ac:dyDescent="0.3">
      <c r="A372" s="41" t="s">
        <v>2043</v>
      </c>
      <c r="B372" s="41" t="s">
        <v>2044</v>
      </c>
      <c r="C372" s="41" t="s">
        <v>100</v>
      </c>
      <c r="D372" s="41" t="s">
        <v>825</v>
      </c>
      <c r="E372" s="43">
        <v>28704</v>
      </c>
      <c r="F372" s="41" t="s">
        <v>1096</v>
      </c>
      <c r="G372" s="41" t="s">
        <v>250</v>
      </c>
      <c r="H372" s="41" t="s">
        <v>79</v>
      </c>
      <c r="I372" s="41" t="s">
        <v>80</v>
      </c>
      <c r="J372" s="41" t="s">
        <v>93</v>
      </c>
      <c r="K372" s="42">
        <v>11</v>
      </c>
      <c r="L372" s="41" t="s">
        <v>2045</v>
      </c>
      <c r="M372" s="41" t="s">
        <v>1662</v>
      </c>
      <c r="N372" s="41" t="s">
        <v>84</v>
      </c>
      <c r="O372" s="41" t="s">
        <v>85</v>
      </c>
      <c r="P372" s="41" t="s">
        <v>97</v>
      </c>
      <c r="Q372" s="31">
        <f t="shared" ca="1" si="13"/>
        <v>0.62</v>
      </c>
      <c r="R372" s="31">
        <f t="shared" ca="1" si="17"/>
        <v>0.62</v>
      </c>
      <c r="S372" s="31">
        <f t="shared" ca="1" si="18"/>
        <v>0.77500000000000002</v>
      </c>
      <c r="T372" s="31">
        <f t="shared" ca="1" si="19"/>
        <v>0.65874999999999995</v>
      </c>
      <c r="U372" s="31">
        <f>RANK(W372,W1:W1001,0)</f>
        <v>371</v>
      </c>
      <c r="V372" s="31">
        <v>371</v>
      </c>
      <c r="W372" s="31">
        <v>0.96875</v>
      </c>
    </row>
    <row r="373" spans="1:23" ht="15.75" customHeight="1" x14ac:dyDescent="0.3">
      <c r="A373" s="41" t="s">
        <v>2046</v>
      </c>
      <c r="B373" s="41" t="s">
        <v>2047</v>
      </c>
      <c r="C373" s="41" t="s">
        <v>74</v>
      </c>
      <c r="D373" s="41" t="s">
        <v>702</v>
      </c>
      <c r="E373" s="41" t="s">
        <v>2048</v>
      </c>
      <c r="F373" s="41" t="s">
        <v>766</v>
      </c>
      <c r="G373" s="41" t="s">
        <v>191</v>
      </c>
      <c r="H373" s="41" t="s">
        <v>79</v>
      </c>
      <c r="I373" s="41" t="s">
        <v>80</v>
      </c>
      <c r="J373" s="41" t="s">
        <v>81</v>
      </c>
      <c r="K373" s="42">
        <v>6</v>
      </c>
      <c r="L373" s="41" t="s">
        <v>2049</v>
      </c>
      <c r="M373" s="41" t="s">
        <v>2050</v>
      </c>
      <c r="N373" s="41" t="s">
        <v>96</v>
      </c>
      <c r="O373" s="41" t="s">
        <v>85</v>
      </c>
      <c r="P373" s="41" t="s">
        <v>124</v>
      </c>
      <c r="Q373" s="31">
        <f t="shared" ca="1" si="13"/>
        <v>0.8</v>
      </c>
      <c r="R373" s="31">
        <f t="shared" ca="1" si="17"/>
        <v>1</v>
      </c>
      <c r="S373" s="31">
        <f t="shared" ca="1" si="18"/>
        <v>1.25</v>
      </c>
      <c r="T373" s="31">
        <f t="shared" ca="1" si="19"/>
        <v>1.0625</v>
      </c>
      <c r="U373" s="31">
        <f>RANK(W373,W1:W1001,0)</f>
        <v>372</v>
      </c>
      <c r="V373" s="31">
        <v>372</v>
      </c>
      <c r="W373" s="31">
        <v>0.96687499999999993</v>
      </c>
    </row>
    <row r="374" spans="1:23" ht="15.75" customHeight="1" x14ac:dyDescent="0.3">
      <c r="A374" s="41" t="s">
        <v>2051</v>
      </c>
      <c r="B374" s="41" t="s">
        <v>2052</v>
      </c>
      <c r="C374" s="41" t="s">
        <v>74</v>
      </c>
      <c r="D374" s="41" t="s">
        <v>253</v>
      </c>
      <c r="E374" s="41" t="s">
        <v>2053</v>
      </c>
      <c r="F374" s="41" t="s">
        <v>288</v>
      </c>
      <c r="G374" s="41" t="s">
        <v>130</v>
      </c>
      <c r="H374" s="41" t="s">
        <v>79</v>
      </c>
      <c r="I374" s="41" t="s">
        <v>80</v>
      </c>
      <c r="J374" s="41" t="s">
        <v>93</v>
      </c>
      <c r="K374" s="42">
        <v>9</v>
      </c>
      <c r="L374" s="41" t="s">
        <v>2054</v>
      </c>
      <c r="M374" s="41" t="s">
        <v>828</v>
      </c>
      <c r="N374" s="41" t="s">
        <v>96</v>
      </c>
      <c r="O374" s="41" t="s">
        <v>85</v>
      </c>
      <c r="P374" s="41" t="s">
        <v>101</v>
      </c>
      <c r="Q374" s="31">
        <f t="shared" ca="1" si="13"/>
        <v>0.52</v>
      </c>
      <c r="R374" s="31">
        <f t="shared" ca="1" si="17"/>
        <v>0.52</v>
      </c>
      <c r="S374" s="31">
        <f t="shared" ca="1" si="18"/>
        <v>0.65</v>
      </c>
      <c r="T374" s="31">
        <f t="shared" ca="1" si="19"/>
        <v>0.55249999999999999</v>
      </c>
      <c r="U374" s="31">
        <f>RANK(W374,W1:W1001,0)</f>
        <v>372</v>
      </c>
      <c r="V374" s="31">
        <v>372</v>
      </c>
      <c r="W374" s="31">
        <v>0.96687499999999993</v>
      </c>
    </row>
    <row r="375" spans="1:23" ht="15.75" customHeight="1" x14ac:dyDescent="0.3">
      <c r="A375" s="41" t="s">
        <v>2055</v>
      </c>
      <c r="B375" s="41" t="s">
        <v>2056</v>
      </c>
      <c r="C375" s="41" t="s">
        <v>74</v>
      </c>
      <c r="D375" s="41" t="s">
        <v>520</v>
      </c>
      <c r="E375" s="41" t="s">
        <v>2057</v>
      </c>
      <c r="F375" s="41" t="s">
        <v>2058</v>
      </c>
      <c r="G375" s="41" t="s">
        <v>103</v>
      </c>
      <c r="H375" s="41" t="s">
        <v>104</v>
      </c>
      <c r="I375" s="41" t="s">
        <v>80</v>
      </c>
      <c r="J375" s="41" t="s">
        <v>93</v>
      </c>
      <c r="K375" s="42">
        <v>11</v>
      </c>
      <c r="L375" s="41" t="s">
        <v>2059</v>
      </c>
      <c r="M375" s="41" t="s">
        <v>2060</v>
      </c>
      <c r="N375" s="41" t="s">
        <v>107</v>
      </c>
      <c r="O375" s="41" t="s">
        <v>85</v>
      </c>
      <c r="P375" s="41" t="s">
        <v>97</v>
      </c>
      <c r="Q375" s="31">
        <f t="shared" ca="1" si="13"/>
        <v>0.68</v>
      </c>
      <c r="R375" s="31">
        <f t="shared" ca="1" si="17"/>
        <v>0.68</v>
      </c>
      <c r="S375" s="31">
        <f t="shared" ca="1" si="18"/>
        <v>0.85000000000000009</v>
      </c>
      <c r="T375" s="31">
        <f t="shared" ca="1" si="19"/>
        <v>0.85000000000000009</v>
      </c>
      <c r="U375" s="31">
        <f>RANK(W375,W1:W1001,0)</f>
        <v>372</v>
      </c>
      <c r="V375" s="31">
        <v>372</v>
      </c>
      <c r="W375" s="31">
        <v>0.96687499999999993</v>
      </c>
    </row>
    <row r="376" spans="1:23" ht="15.75" customHeight="1" x14ac:dyDescent="0.3">
      <c r="A376" s="41" t="s">
        <v>2061</v>
      </c>
      <c r="B376" s="41" t="s">
        <v>2062</v>
      </c>
      <c r="C376" s="41" t="s">
        <v>473</v>
      </c>
      <c r="D376" s="41" t="s">
        <v>849</v>
      </c>
      <c r="E376" s="47"/>
      <c r="F376" s="41" t="s">
        <v>704</v>
      </c>
      <c r="G376" s="41" t="s">
        <v>161</v>
      </c>
      <c r="H376" s="41" t="s">
        <v>79</v>
      </c>
      <c r="I376" s="41" t="s">
        <v>80</v>
      </c>
      <c r="J376" s="41" t="s">
        <v>93</v>
      </c>
      <c r="K376" s="42">
        <v>15</v>
      </c>
      <c r="L376" s="41" t="s">
        <v>2063</v>
      </c>
      <c r="M376" s="41" t="s">
        <v>775</v>
      </c>
      <c r="N376" s="41" t="s">
        <v>84</v>
      </c>
      <c r="O376" s="41" t="s">
        <v>85</v>
      </c>
      <c r="P376" s="41" t="s">
        <v>86</v>
      </c>
      <c r="Q376" s="31">
        <f t="shared" ca="1" si="13"/>
        <v>0.66</v>
      </c>
      <c r="R376" s="31">
        <f t="shared" ca="1" si="17"/>
        <v>0.66</v>
      </c>
      <c r="S376" s="31">
        <f t="shared" ca="1" si="18"/>
        <v>0.66</v>
      </c>
      <c r="T376" s="31">
        <f t="shared" ca="1" si="19"/>
        <v>0.56100000000000005</v>
      </c>
      <c r="U376" s="31">
        <f>RANK(W376,W1:W1001,0)</f>
        <v>375</v>
      </c>
      <c r="V376" s="31">
        <v>375</v>
      </c>
      <c r="W376" s="31">
        <v>0.96</v>
      </c>
    </row>
    <row r="377" spans="1:23" ht="15.75" customHeight="1" x14ac:dyDescent="0.3">
      <c r="A377" s="41" t="s">
        <v>2064</v>
      </c>
      <c r="B377" s="41" t="s">
        <v>2065</v>
      </c>
      <c r="C377" s="41" t="s">
        <v>74</v>
      </c>
      <c r="D377" s="41" t="s">
        <v>134</v>
      </c>
      <c r="E377" s="41" t="s">
        <v>2066</v>
      </c>
      <c r="F377" s="41" t="s">
        <v>659</v>
      </c>
      <c r="G377" s="41" t="s">
        <v>250</v>
      </c>
      <c r="H377" s="41" t="s">
        <v>131</v>
      </c>
      <c r="I377" s="41" t="s">
        <v>80</v>
      </c>
      <c r="J377" s="41" t="s">
        <v>81</v>
      </c>
      <c r="K377" s="42">
        <v>20</v>
      </c>
      <c r="L377" s="41" t="s">
        <v>2067</v>
      </c>
      <c r="M377" s="41" t="s">
        <v>2068</v>
      </c>
      <c r="N377" s="41" t="s">
        <v>84</v>
      </c>
      <c r="O377" s="41" t="s">
        <v>85</v>
      </c>
      <c r="P377" s="41" t="s">
        <v>178</v>
      </c>
      <c r="Q377" s="31">
        <f t="shared" ca="1" si="13"/>
        <v>1.08</v>
      </c>
      <c r="R377" s="31">
        <f t="shared" ca="1" si="17"/>
        <v>1.35</v>
      </c>
      <c r="S377" s="31">
        <f t="shared" ca="1" si="18"/>
        <v>1.35</v>
      </c>
      <c r="T377" s="31">
        <f t="shared" ca="1" si="19"/>
        <v>1.35</v>
      </c>
      <c r="U377" s="31">
        <f>RANK(W377,W1:W1001,0)</f>
        <v>375</v>
      </c>
      <c r="V377" s="31">
        <v>375</v>
      </c>
      <c r="W377" s="31">
        <v>0.96</v>
      </c>
    </row>
    <row r="378" spans="1:23" ht="15.75" customHeight="1" x14ac:dyDescent="0.3">
      <c r="A378" s="41" t="s">
        <v>2069</v>
      </c>
      <c r="B378" s="41" t="s">
        <v>2070</v>
      </c>
      <c r="C378" s="41" t="s">
        <v>74</v>
      </c>
      <c r="D378" s="41" t="s">
        <v>180</v>
      </c>
      <c r="E378" s="43">
        <v>27342</v>
      </c>
      <c r="F378" s="44"/>
      <c r="G378" s="41" t="s">
        <v>161</v>
      </c>
      <c r="H378" s="41" t="s">
        <v>131</v>
      </c>
      <c r="I378" s="41" t="s">
        <v>80</v>
      </c>
      <c r="J378" s="41" t="s">
        <v>93</v>
      </c>
      <c r="K378" s="42">
        <v>10</v>
      </c>
      <c r="L378" s="41" t="s">
        <v>2071</v>
      </c>
      <c r="M378" s="41" t="s">
        <v>2072</v>
      </c>
      <c r="N378" s="41" t="s">
        <v>84</v>
      </c>
      <c r="O378" s="41" t="s">
        <v>85</v>
      </c>
      <c r="P378" s="41" t="s">
        <v>228</v>
      </c>
      <c r="Q378" s="31">
        <f t="shared" ca="1" si="13"/>
        <v>0.61</v>
      </c>
      <c r="R378" s="31">
        <f t="shared" ca="1" si="17"/>
        <v>0.61</v>
      </c>
      <c r="S378" s="31">
        <f t="shared" ca="1" si="18"/>
        <v>0.61</v>
      </c>
      <c r="T378" s="31">
        <f t="shared" ca="1" si="19"/>
        <v>0.61</v>
      </c>
      <c r="U378" s="31">
        <f>RANK(W378,W1:W1001,0)</f>
        <v>375</v>
      </c>
      <c r="V378" s="31">
        <v>375</v>
      </c>
      <c r="W378" s="31">
        <v>0.96</v>
      </c>
    </row>
    <row r="379" spans="1:23" ht="15.75" customHeight="1" x14ac:dyDescent="0.3">
      <c r="A379" s="41" t="s">
        <v>2073</v>
      </c>
      <c r="B379" s="41" t="s">
        <v>2074</v>
      </c>
      <c r="C379" s="41" t="s">
        <v>100</v>
      </c>
      <c r="D379" s="41" t="s">
        <v>1560</v>
      </c>
      <c r="E379" s="41" t="s">
        <v>2075</v>
      </c>
      <c r="F379" s="41" t="s">
        <v>2076</v>
      </c>
      <c r="G379" s="41" t="s">
        <v>103</v>
      </c>
      <c r="H379" s="41" t="s">
        <v>131</v>
      </c>
      <c r="I379" s="41" t="s">
        <v>80</v>
      </c>
      <c r="J379" s="41" t="s">
        <v>93</v>
      </c>
      <c r="K379" s="42">
        <v>2</v>
      </c>
      <c r="L379" s="41" t="s">
        <v>2077</v>
      </c>
      <c r="M379" s="41" t="s">
        <v>2078</v>
      </c>
      <c r="N379" s="41" t="s">
        <v>107</v>
      </c>
      <c r="O379" s="41" t="s">
        <v>85</v>
      </c>
      <c r="P379" s="41" t="s">
        <v>116</v>
      </c>
      <c r="Q379" s="31">
        <f t="shared" ca="1" si="13"/>
        <v>1.04</v>
      </c>
      <c r="R379" s="31">
        <f t="shared" ca="1" si="17"/>
        <v>1.04</v>
      </c>
      <c r="S379" s="31">
        <f t="shared" ca="1" si="18"/>
        <v>1.3</v>
      </c>
      <c r="T379" s="31">
        <f t="shared" ca="1" si="19"/>
        <v>1.3</v>
      </c>
      <c r="U379" s="31">
        <f>RANK(W379,W1:W1001,0)</f>
        <v>378</v>
      </c>
      <c r="V379" s="31">
        <v>378</v>
      </c>
      <c r="W379" s="31">
        <v>0.95624999999999993</v>
      </c>
    </row>
    <row r="380" spans="1:23" ht="15.75" customHeight="1" x14ac:dyDescent="0.3">
      <c r="A380" s="41" t="s">
        <v>2079</v>
      </c>
      <c r="B380" s="41" t="s">
        <v>2080</v>
      </c>
      <c r="C380" s="41" t="s">
        <v>100</v>
      </c>
      <c r="D380" s="41" t="s">
        <v>119</v>
      </c>
      <c r="E380" s="41" t="s">
        <v>2081</v>
      </c>
      <c r="F380" s="41" t="s">
        <v>1508</v>
      </c>
      <c r="G380" s="41" t="s">
        <v>78</v>
      </c>
      <c r="H380" s="41" t="s">
        <v>104</v>
      </c>
      <c r="I380" s="41" t="s">
        <v>80</v>
      </c>
      <c r="J380" s="41" t="s">
        <v>93</v>
      </c>
      <c r="K380" s="42">
        <v>14</v>
      </c>
      <c r="L380" s="41" t="s">
        <v>2082</v>
      </c>
      <c r="M380" s="41" t="s">
        <v>1583</v>
      </c>
      <c r="N380" s="41" t="s">
        <v>107</v>
      </c>
      <c r="O380" s="41" t="s">
        <v>85</v>
      </c>
      <c r="P380" s="41" t="s">
        <v>86</v>
      </c>
      <c r="Q380" s="31">
        <f t="shared" ca="1" si="13"/>
        <v>1</v>
      </c>
      <c r="R380" s="31">
        <f t="shared" ca="1" si="17"/>
        <v>1</v>
      </c>
      <c r="S380" s="31">
        <f t="shared" ca="1" si="18"/>
        <v>1</v>
      </c>
      <c r="T380" s="31">
        <f t="shared" ca="1" si="19"/>
        <v>1</v>
      </c>
      <c r="U380" s="31">
        <f>RANK(W380,W1:W1001,0)</f>
        <v>378</v>
      </c>
      <c r="V380" s="31">
        <v>378</v>
      </c>
      <c r="W380" s="31">
        <v>0.95624999999999993</v>
      </c>
    </row>
    <row r="381" spans="1:23" ht="15.75" customHeight="1" x14ac:dyDescent="0.3">
      <c r="A381" s="41" t="s">
        <v>1276</v>
      </c>
      <c r="B381" s="41" t="s">
        <v>2083</v>
      </c>
      <c r="C381" s="41" t="s">
        <v>100</v>
      </c>
      <c r="D381" s="41" t="s">
        <v>956</v>
      </c>
      <c r="E381" s="41" t="s">
        <v>2084</v>
      </c>
      <c r="F381" s="41" t="s">
        <v>1915</v>
      </c>
      <c r="G381" s="41" t="s">
        <v>103</v>
      </c>
      <c r="H381" s="41" t="s">
        <v>79</v>
      </c>
      <c r="I381" s="41" t="s">
        <v>80</v>
      </c>
      <c r="J381" s="41" t="s">
        <v>81</v>
      </c>
      <c r="K381" s="42">
        <v>16</v>
      </c>
      <c r="L381" s="41" t="s">
        <v>2085</v>
      </c>
      <c r="M381" s="41" t="s">
        <v>553</v>
      </c>
      <c r="N381" s="41" t="s">
        <v>84</v>
      </c>
      <c r="O381" s="41" t="s">
        <v>85</v>
      </c>
      <c r="P381" s="41" t="s">
        <v>108</v>
      </c>
      <c r="Q381" s="31">
        <f t="shared" ca="1" si="13"/>
        <v>0.76</v>
      </c>
      <c r="R381" s="31">
        <f t="shared" ca="1" si="17"/>
        <v>0.95</v>
      </c>
      <c r="S381" s="31">
        <f t="shared" ca="1" si="18"/>
        <v>0.95</v>
      </c>
      <c r="T381" s="31">
        <f t="shared" ca="1" si="19"/>
        <v>0.8075</v>
      </c>
      <c r="U381" s="31">
        <f>RANK(W381,W1:W1001,0)</f>
        <v>378</v>
      </c>
      <c r="V381" s="31">
        <v>378</v>
      </c>
      <c r="W381" s="31">
        <v>0.95624999999999993</v>
      </c>
    </row>
    <row r="382" spans="1:23" ht="15.75" customHeight="1" x14ac:dyDescent="0.3">
      <c r="A382" s="41" t="s">
        <v>2086</v>
      </c>
      <c r="B382" s="41" t="s">
        <v>2087</v>
      </c>
      <c r="C382" s="41" t="s">
        <v>100</v>
      </c>
      <c r="D382" s="41" t="s">
        <v>134</v>
      </c>
      <c r="E382" s="41" t="s">
        <v>2088</v>
      </c>
      <c r="F382" s="41" t="s">
        <v>804</v>
      </c>
      <c r="G382" s="41" t="s">
        <v>78</v>
      </c>
      <c r="H382" s="41" t="s">
        <v>79</v>
      </c>
      <c r="I382" s="41" t="s">
        <v>80</v>
      </c>
      <c r="J382" s="41" t="s">
        <v>93</v>
      </c>
      <c r="K382" s="42">
        <v>12</v>
      </c>
      <c r="L382" s="41" t="s">
        <v>2089</v>
      </c>
      <c r="M382" s="41" t="s">
        <v>2090</v>
      </c>
      <c r="N382" s="41" t="s">
        <v>96</v>
      </c>
      <c r="O382" s="41" t="s">
        <v>85</v>
      </c>
      <c r="P382" s="41" t="s">
        <v>86</v>
      </c>
      <c r="Q382" s="31">
        <f t="shared" ca="1" si="13"/>
        <v>0.88</v>
      </c>
      <c r="R382" s="31">
        <f t="shared" ca="1" si="17"/>
        <v>0.88</v>
      </c>
      <c r="S382" s="31">
        <f t="shared" ca="1" si="18"/>
        <v>0.88</v>
      </c>
      <c r="T382" s="31">
        <f t="shared" ca="1" si="19"/>
        <v>0.748</v>
      </c>
      <c r="U382" s="31">
        <f>RANK(W382,W1:W1001,0)</f>
        <v>378</v>
      </c>
      <c r="V382" s="31">
        <v>378</v>
      </c>
      <c r="W382" s="31">
        <v>0.95624999999999993</v>
      </c>
    </row>
    <row r="383" spans="1:23" ht="15.75" customHeight="1" x14ac:dyDescent="0.3">
      <c r="A383" s="41" t="s">
        <v>2091</v>
      </c>
      <c r="B383" s="41" t="s">
        <v>2092</v>
      </c>
      <c r="C383" s="41" t="s">
        <v>100</v>
      </c>
      <c r="D383" s="41" t="s">
        <v>253</v>
      </c>
      <c r="E383" s="41" t="s">
        <v>2093</v>
      </c>
      <c r="F383" s="41" t="s">
        <v>463</v>
      </c>
      <c r="G383" s="41" t="s">
        <v>103</v>
      </c>
      <c r="H383" s="41" t="s">
        <v>104</v>
      </c>
      <c r="I383" s="41" t="s">
        <v>80</v>
      </c>
      <c r="J383" s="41" t="s">
        <v>81</v>
      </c>
      <c r="K383" s="42">
        <v>2</v>
      </c>
      <c r="L383" s="41" t="s">
        <v>2094</v>
      </c>
      <c r="M383" s="41" t="s">
        <v>746</v>
      </c>
      <c r="N383" s="41" t="s">
        <v>96</v>
      </c>
      <c r="O383" s="41" t="s">
        <v>85</v>
      </c>
      <c r="P383" s="41" t="s">
        <v>390</v>
      </c>
      <c r="Q383" s="31">
        <f t="shared" ca="1" si="13"/>
        <v>0.91</v>
      </c>
      <c r="R383" s="31">
        <f t="shared" ca="1" si="17"/>
        <v>1.1375</v>
      </c>
      <c r="S383" s="31">
        <f t="shared" ca="1" si="18"/>
        <v>1.421875</v>
      </c>
      <c r="T383" s="31">
        <f t="shared" ca="1" si="19"/>
        <v>1.421875</v>
      </c>
      <c r="U383" s="31">
        <f>RANK(W383,W1:W1001,0)</f>
        <v>382</v>
      </c>
      <c r="V383" s="31">
        <v>382</v>
      </c>
      <c r="W383" s="31">
        <v>0.95</v>
      </c>
    </row>
    <row r="384" spans="1:23" ht="15.75" customHeight="1" x14ac:dyDescent="0.3">
      <c r="A384" s="41" t="s">
        <v>2038</v>
      </c>
      <c r="B384" s="41" t="s">
        <v>2095</v>
      </c>
      <c r="C384" s="41" t="s">
        <v>74</v>
      </c>
      <c r="D384" s="41" t="s">
        <v>399</v>
      </c>
      <c r="E384" s="41" t="s">
        <v>2096</v>
      </c>
      <c r="F384" s="41" t="s">
        <v>1915</v>
      </c>
      <c r="G384" s="41" t="s">
        <v>191</v>
      </c>
      <c r="H384" s="41" t="s">
        <v>79</v>
      </c>
      <c r="I384" s="41" t="s">
        <v>80</v>
      </c>
      <c r="J384" s="41" t="s">
        <v>81</v>
      </c>
      <c r="K384" s="42">
        <v>8</v>
      </c>
      <c r="L384" s="41" t="s">
        <v>2097</v>
      </c>
      <c r="M384" s="41" t="s">
        <v>2098</v>
      </c>
      <c r="N384" s="41" t="s">
        <v>96</v>
      </c>
      <c r="O384" s="41" t="s">
        <v>85</v>
      </c>
      <c r="P384" s="41" t="s">
        <v>101</v>
      </c>
      <c r="Q384" s="31">
        <f t="shared" ca="1" si="13"/>
        <v>1.1000000000000001</v>
      </c>
      <c r="R384" s="31">
        <f t="shared" ca="1" si="17"/>
        <v>1.375</v>
      </c>
      <c r="S384" s="31">
        <f t="shared" ca="1" si="18"/>
        <v>1.71875</v>
      </c>
      <c r="T384" s="31">
        <f t="shared" ca="1" si="19"/>
        <v>1.4609375</v>
      </c>
      <c r="U384" s="31">
        <f>RANK(W384,W1:W1001,0)</f>
        <v>382</v>
      </c>
      <c r="V384" s="31">
        <v>382</v>
      </c>
      <c r="W384" s="31">
        <v>0.95</v>
      </c>
    </row>
    <row r="385" spans="1:23" ht="15.75" customHeight="1" x14ac:dyDescent="0.3">
      <c r="A385" s="41" t="s">
        <v>2099</v>
      </c>
      <c r="B385" s="41" t="s">
        <v>2100</v>
      </c>
      <c r="C385" s="41" t="s">
        <v>100</v>
      </c>
      <c r="D385" s="41" t="s">
        <v>222</v>
      </c>
      <c r="E385" s="41" t="s">
        <v>2101</v>
      </c>
      <c r="F385" s="41" t="s">
        <v>414</v>
      </c>
      <c r="G385" s="41" t="s">
        <v>130</v>
      </c>
      <c r="H385" s="41" t="s">
        <v>104</v>
      </c>
      <c r="I385" s="41" t="s">
        <v>80</v>
      </c>
      <c r="J385" s="41" t="s">
        <v>93</v>
      </c>
      <c r="K385" s="42">
        <v>17</v>
      </c>
      <c r="L385" s="41" t="s">
        <v>2102</v>
      </c>
      <c r="M385" s="41" t="s">
        <v>2103</v>
      </c>
      <c r="N385" s="41" t="s">
        <v>96</v>
      </c>
      <c r="O385" s="41" t="s">
        <v>85</v>
      </c>
      <c r="P385" s="41" t="s">
        <v>134</v>
      </c>
      <c r="Q385" s="31">
        <f t="shared" ca="1" si="13"/>
        <v>0.45</v>
      </c>
      <c r="R385" s="31">
        <f t="shared" ca="1" si="17"/>
        <v>0.45</v>
      </c>
      <c r="S385" s="31">
        <f t="shared" ca="1" si="18"/>
        <v>0.45</v>
      </c>
      <c r="T385" s="31">
        <f t="shared" ca="1" si="19"/>
        <v>0.45</v>
      </c>
      <c r="U385" s="31">
        <f>RANK(W385,W1:W1001,0)</f>
        <v>382</v>
      </c>
      <c r="V385" s="31">
        <v>382</v>
      </c>
      <c r="W385" s="31">
        <v>0.95</v>
      </c>
    </row>
    <row r="386" spans="1:23" ht="15.75" customHeight="1" x14ac:dyDescent="0.3">
      <c r="A386" s="41" t="s">
        <v>2104</v>
      </c>
      <c r="B386" s="41" t="s">
        <v>2105</v>
      </c>
      <c r="C386" s="41" t="s">
        <v>74</v>
      </c>
      <c r="D386" s="41" t="s">
        <v>532</v>
      </c>
      <c r="E386" s="41" t="s">
        <v>2106</v>
      </c>
      <c r="F386" s="41" t="s">
        <v>773</v>
      </c>
      <c r="G386" s="41" t="s">
        <v>103</v>
      </c>
      <c r="H386" s="41" t="s">
        <v>104</v>
      </c>
      <c r="I386" s="41" t="s">
        <v>80</v>
      </c>
      <c r="J386" s="41" t="s">
        <v>81</v>
      </c>
      <c r="K386" s="42">
        <v>9</v>
      </c>
      <c r="L386" s="41" t="s">
        <v>2107</v>
      </c>
      <c r="M386" s="41" t="s">
        <v>2108</v>
      </c>
      <c r="N386" s="41" t="s">
        <v>107</v>
      </c>
      <c r="O386" s="41" t="s">
        <v>85</v>
      </c>
      <c r="P386" s="41" t="s">
        <v>86</v>
      </c>
      <c r="Q386" s="31">
        <f t="shared" ca="1" si="13"/>
        <v>1.03</v>
      </c>
      <c r="R386" s="31">
        <f t="shared" ref="R386:R449" ca="1" si="20">Q386*(IF(J386="Yes",1.25,1))</f>
        <v>1.2875000000000001</v>
      </c>
      <c r="S386" s="31">
        <f t="shared" ref="S386:S449" ca="1" si="21">R386*(IF(OR(VALUE(P386)&gt;8,VALUE(D386)&gt;80),1.25,1))</f>
        <v>1.609375</v>
      </c>
      <c r="T386" s="31">
        <f t="shared" ref="T386:T449" ca="1" si="22">S386*(IF(H386="Mass Customer",0.85,1))</f>
        <v>1.609375</v>
      </c>
      <c r="U386" s="31">
        <f>RANK(W386,W1:W1001,0)</f>
        <v>382</v>
      </c>
      <c r="V386" s="31">
        <v>382</v>
      </c>
      <c r="W386" s="31">
        <v>0.95</v>
      </c>
    </row>
    <row r="387" spans="1:23" ht="15.75" customHeight="1" x14ac:dyDescent="0.3">
      <c r="A387" s="41" t="s">
        <v>2109</v>
      </c>
      <c r="B387" s="41" t="s">
        <v>2110</v>
      </c>
      <c r="C387" s="41" t="s">
        <v>74</v>
      </c>
      <c r="D387" s="41" t="s">
        <v>1373</v>
      </c>
      <c r="E387" s="41" t="s">
        <v>2111</v>
      </c>
      <c r="F387" s="41" t="s">
        <v>2112</v>
      </c>
      <c r="G387" s="41" t="s">
        <v>78</v>
      </c>
      <c r="H387" s="41" t="s">
        <v>131</v>
      </c>
      <c r="I387" s="41" t="s">
        <v>80</v>
      </c>
      <c r="J387" s="41" t="s">
        <v>81</v>
      </c>
      <c r="K387" s="42">
        <v>9</v>
      </c>
      <c r="L387" s="41" t="s">
        <v>2113</v>
      </c>
      <c r="M387" s="41" t="s">
        <v>2114</v>
      </c>
      <c r="N387" s="41" t="s">
        <v>84</v>
      </c>
      <c r="O387" s="41" t="s">
        <v>85</v>
      </c>
      <c r="P387" s="41" t="s">
        <v>134</v>
      </c>
      <c r="Q387" s="31">
        <f t="shared" ca="1" si="13"/>
        <v>0.84</v>
      </c>
      <c r="R387" s="31">
        <f t="shared" ca="1" si="20"/>
        <v>1.05</v>
      </c>
      <c r="S387" s="31">
        <f t="shared" ca="1" si="21"/>
        <v>1.05</v>
      </c>
      <c r="T387" s="31">
        <f t="shared" ca="1" si="22"/>
        <v>1.05</v>
      </c>
      <c r="U387" s="31">
        <f>RANK(W387,W1:W1001,0)</f>
        <v>386</v>
      </c>
      <c r="V387" s="31">
        <v>386</v>
      </c>
      <c r="W387" s="31">
        <v>0.94562500000000005</v>
      </c>
    </row>
    <row r="388" spans="1:23" ht="15.75" customHeight="1" x14ac:dyDescent="0.3">
      <c r="A388" s="41" t="s">
        <v>2115</v>
      </c>
      <c r="B388" s="41" t="s">
        <v>2116</v>
      </c>
      <c r="C388" s="41" t="s">
        <v>100</v>
      </c>
      <c r="D388" s="41" t="s">
        <v>97</v>
      </c>
      <c r="E388" s="41" t="s">
        <v>2117</v>
      </c>
      <c r="F388" s="44"/>
      <c r="G388" s="41" t="s">
        <v>191</v>
      </c>
      <c r="H388" s="41" t="s">
        <v>79</v>
      </c>
      <c r="I388" s="41" t="s">
        <v>80</v>
      </c>
      <c r="J388" s="41" t="s">
        <v>93</v>
      </c>
      <c r="K388" s="42">
        <v>13</v>
      </c>
      <c r="L388" s="41" t="s">
        <v>2118</v>
      </c>
      <c r="M388" s="41" t="s">
        <v>2119</v>
      </c>
      <c r="N388" s="41" t="s">
        <v>96</v>
      </c>
      <c r="O388" s="41" t="s">
        <v>85</v>
      </c>
      <c r="P388" s="41" t="s">
        <v>178</v>
      </c>
      <c r="Q388" s="31">
        <f t="shared" ca="1" si="13"/>
        <v>0.62</v>
      </c>
      <c r="R388" s="31">
        <f t="shared" ca="1" si="20"/>
        <v>0.62</v>
      </c>
      <c r="S388" s="31">
        <f t="shared" ca="1" si="21"/>
        <v>0.62</v>
      </c>
      <c r="T388" s="31">
        <f t="shared" ca="1" si="22"/>
        <v>0.52700000000000002</v>
      </c>
      <c r="U388" s="31">
        <f>RANK(W388,W1:W1001,0)</f>
        <v>386</v>
      </c>
      <c r="V388" s="31">
        <v>386</v>
      </c>
      <c r="W388" s="31">
        <v>0.94562500000000005</v>
      </c>
    </row>
    <row r="389" spans="1:23" ht="15.75" customHeight="1" x14ac:dyDescent="0.3">
      <c r="A389" s="41" t="s">
        <v>2120</v>
      </c>
      <c r="B389" s="41" t="s">
        <v>2121</v>
      </c>
      <c r="C389" s="41" t="s">
        <v>100</v>
      </c>
      <c r="D389" s="41" t="s">
        <v>586</v>
      </c>
      <c r="E389" s="41" t="s">
        <v>2122</v>
      </c>
      <c r="F389" s="41" t="s">
        <v>263</v>
      </c>
      <c r="G389" s="41" t="s">
        <v>250</v>
      </c>
      <c r="H389" s="41" t="s">
        <v>104</v>
      </c>
      <c r="I389" s="41" t="s">
        <v>80</v>
      </c>
      <c r="J389" s="41" t="s">
        <v>81</v>
      </c>
      <c r="K389" s="42">
        <v>8</v>
      </c>
      <c r="L389" s="41" t="s">
        <v>2123</v>
      </c>
      <c r="M389" s="41" t="s">
        <v>752</v>
      </c>
      <c r="N389" s="41" t="s">
        <v>107</v>
      </c>
      <c r="O389" s="41" t="s">
        <v>85</v>
      </c>
      <c r="P389" s="41" t="s">
        <v>108</v>
      </c>
      <c r="Q389" s="31">
        <f t="shared" ca="1" si="13"/>
        <v>0.77</v>
      </c>
      <c r="R389" s="31">
        <f t="shared" ca="1" si="20"/>
        <v>0.96250000000000002</v>
      </c>
      <c r="S389" s="31">
        <f t="shared" ca="1" si="21"/>
        <v>0.96250000000000002</v>
      </c>
      <c r="T389" s="31">
        <f t="shared" ca="1" si="22"/>
        <v>0.96250000000000002</v>
      </c>
      <c r="U389" s="31">
        <f>RANK(W389,W1:W1001,0)</f>
        <v>386</v>
      </c>
      <c r="V389" s="31">
        <v>386</v>
      </c>
      <c r="W389" s="31">
        <v>0.94562500000000005</v>
      </c>
    </row>
    <row r="390" spans="1:23" ht="15.75" customHeight="1" x14ac:dyDescent="0.3">
      <c r="A390" s="41" t="s">
        <v>2124</v>
      </c>
      <c r="B390" s="41" t="s">
        <v>2125</v>
      </c>
      <c r="C390" s="41" t="s">
        <v>74</v>
      </c>
      <c r="D390" s="41" t="s">
        <v>461</v>
      </c>
      <c r="E390" s="41" t="s">
        <v>2126</v>
      </c>
      <c r="F390" s="41" t="s">
        <v>91</v>
      </c>
      <c r="G390" s="41" t="s">
        <v>183</v>
      </c>
      <c r="H390" s="41" t="s">
        <v>104</v>
      </c>
      <c r="I390" s="41" t="s">
        <v>80</v>
      </c>
      <c r="J390" s="41" t="s">
        <v>93</v>
      </c>
      <c r="K390" s="42">
        <v>5</v>
      </c>
      <c r="L390" s="41" t="s">
        <v>2127</v>
      </c>
      <c r="M390" s="41" t="s">
        <v>2128</v>
      </c>
      <c r="N390" s="41" t="s">
        <v>84</v>
      </c>
      <c r="O390" s="41" t="s">
        <v>85</v>
      </c>
      <c r="P390" s="41" t="s">
        <v>740</v>
      </c>
      <c r="Q390" s="31">
        <f t="shared" ca="1" si="13"/>
        <v>0.53</v>
      </c>
      <c r="R390" s="31">
        <f t="shared" ca="1" si="20"/>
        <v>0.53</v>
      </c>
      <c r="S390" s="31">
        <f t="shared" ca="1" si="21"/>
        <v>0.53</v>
      </c>
      <c r="T390" s="31">
        <f t="shared" ca="1" si="22"/>
        <v>0.53</v>
      </c>
      <c r="U390" s="31">
        <f>RANK(W390,W1:W1001,0)</f>
        <v>386</v>
      </c>
      <c r="V390" s="31">
        <v>386</v>
      </c>
      <c r="W390" s="31">
        <v>0.94562500000000005</v>
      </c>
    </row>
    <row r="391" spans="1:23" ht="15.75" customHeight="1" x14ac:dyDescent="0.3">
      <c r="A391" s="41" t="s">
        <v>2129</v>
      </c>
      <c r="B391" s="41" t="s">
        <v>2130</v>
      </c>
      <c r="C391" s="41" t="s">
        <v>100</v>
      </c>
      <c r="D391" s="41" t="s">
        <v>454</v>
      </c>
      <c r="E391" s="41" t="s">
        <v>2131</v>
      </c>
      <c r="F391" s="41" t="s">
        <v>256</v>
      </c>
      <c r="G391" s="41" t="s">
        <v>250</v>
      </c>
      <c r="H391" s="41" t="s">
        <v>79</v>
      </c>
      <c r="I391" s="41" t="s">
        <v>80</v>
      </c>
      <c r="J391" s="41" t="s">
        <v>93</v>
      </c>
      <c r="K391" s="42">
        <v>22</v>
      </c>
      <c r="L391" s="41" t="s">
        <v>2132</v>
      </c>
      <c r="M391" s="41" t="s">
        <v>511</v>
      </c>
      <c r="N391" s="41" t="s">
        <v>96</v>
      </c>
      <c r="O391" s="41" t="s">
        <v>85</v>
      </c>
      <c r="P391" s="41" t="s">
        <v>134</v>
      </c>
      <c r="Q391" s="31">
        <f t="shared" ca="1" si="13"/>
        <v>0.63</v>
      </c>
      <c r="R391" s="31">
        <f t="shared" ca="1" si="20"/>
        <v>0.63</v>
      </c>
      <c r="S391" s="31">
        <f t="shared" ca="1" si="21"/>
        <v>0.63</v>
      </c>
      <c r="T391" s="31">
        <f t="shared" ca="1" si="22"/>
        <v>0.53549999999999998</v>
      </c>
      <c r="U391" s="31">
        <f>RANK(W391,W1:W1001,0)</f>
        <v>386</v>
      </c>
      <c r="V391" s="31">
        <v>386</v>
      </c>
      <c r="W391" s="31">
        <v>0.94562500000000005</v>
      </c>
    </row>
    <row r="392" spans="1:23" ht="15.75" customHeight="1" x14ac:dyDescent="0.3">
      <c r="A392" s="41" t="s">
        <v>2133</v>
      </c>
      <c r="B392" s="41" t="s">
        <v>2134</v>
      </c>
      <c r="C392" s="41" t="s">
        <v>100</v>
      </c>
      <c r="D392" s="41" t="s">
        <v>675</v>
      </c>
      <c r="E392" s="43">
        <v>28912</v>
      </c>
      <c r="F392" s="41" t="s">
        <v>1297</v>
      </c>
      <c r="G392" s="41" t="s">
        <v>250</v>
      </c>
      <c r="H392" s="41" t="s">
        <v>131</v>
      </c>
      <c r="I392" s="41" t="s">
        <v>80</v>
      </c>
      <c r="J392" s="41" t="s">
        <v>93</v>
      </c>
      <c r="K392" s="42">
        <v>21</v>
      </c>
      <c r="L392" s="41" t="s">
        <v>2135</v>
      </c>
      <c r="M392" s="41" t="s">
        <v>976</v>
      </c>
      <c r="N392" s="41" t="s">
        <v>107</v>
      </c>
      <c r="O392" s="41" t="s">
        <v>85</v>
      </c>
      <c r="P392" s="41" t="s">
        <v>86</v>
      </c>
      <c r="Q392" s="31">
        <f t="shared" ca="1" si="13"/>
        <v>0.89</v>
      </c>
      <c r="R392" s="31">
        <f t="shared" ca="1" si="20"/>
        <v>0.89</v>
      </c>
      <c r="S392" s="31">
        <f t="shared" ca="1" si="21"/>
        <v>0.89</v>
      </c>
      <c r="T392" s="31">
        <f t="shared" ca="1" si="22"/>
        <v>0.89</v>
      </c>
      <c r="U392" s="31">
        <f>RANK(W392,W1:W1001,0)</f>
        <v>386</v>
      </c>
      <c r="V392" s="31">
        <v>386</v>
      </c>
      <c r="W392" s="31">
        <v>0.94562500000000005</v>
      </c>
    </row>
    <row r="393" spans="1:23" ht="15.75" customHeight="1" x14ac:dyDescent="0.3">
      <c r="A393" s="41" t="s">
        <v>2136</v>
      </c>
      <c r="B393" s="41" t="s">
        <v>2137</v>
      </c>
      <c r="C393" s="41" t="s">
        <v>100</v>
      </c>
      <c r="D393" s="41" t="s">
        <v>930</v>
      </c>
      <c r="E393" s="41" t="s">
        <v>2138</v>
      </c>
      <c r="F393" s="41" t="s">
        <v>952</v>
      </c>
      <c r="G393" s="41" t="s">
        <v>78</v>
      </c>
      <c r="H393" s="41" t="s">
        <v>104</v>
      </c>
      <c r="I393" s="41" t="s">
        <v>80</v>
      </c>
      <c r="J393" s="41" t="s">
        <v>93</v>
      </c>
      <c r="K393" s="42">
        <v>10</v>
      </c>
      <c r="L393" s="41" t="s">
        <v>2139</v>
      </c>
      <c r="M393" s="41" t="s">
        <v>2140</v>
      </c>
      <c r="N393" s="41" t="s">
        <v>96</v>
      </c>
      <c r="O393" s="41" t="s">
        <v>85</v>
      </c>
      <c r="P393" s="41" t="s">
        <v>101</v>
      </c>
      <c r="Q393" s="31">
        <f t="shared" ca="1" si="13"/>
        <v>0.66</v>
      </c>
      <c r="R393" s="31">
        <f t="shared" ca="1" si="20"/>
        <v>0.66</v>
      </c>
      <c r="S393" s="31">
        <f t="shared" ca="1" si="21"/>
        <v>0.82500000000000007</v>
      </c>
      <c r="T393" s="31">
        <f t="shared" ca="1" si="22"/>
        <v>0.82500000000000007</v>
      </c>
      <c r="U393" s="31">
        <f>RANK(W393,W1:W1001,0)</f>
        <v>386</v>
      </c>
      <c r="V393" s="31">
        <v>386</v>
      </c>
      <c r="W393" s="31">
        <v>0.94562500000000005</v>
      </c>
    </row>
    <row r="394" spans="1:23" ht="15.75" customHeight="1" x14ac:dyDescent="0.3">
      <c r="A394" s="41" t="s">
        <v>2141</v>
      </c>
      <c r="B394" s="41" t="s">
        <v>2142</v>
      </c>
      <c r="C394" s="41" t="s">
        <v>74</v>
      </c>
      <c r="D394" s="41" t="s">
        <v>580</v>
      </c>
      <c r="E394" s="41" t="s">
        <v>2143</v>
      </c>
      <c r="F394" s="41" t="s">
        <v>1915</v>
      </c>
      <c r="G394" s="41" t="s">
        <v>147</v>
      </c>
      <c r="H394" s="41" t="s">
        <v>79</v>
      </c>
      <c r="I394" s="41" t="s">
        <v>80</v>
      </c>
      <c r="J394" s="41" t="s">
        <v>81</v>
      </c>
      <c r="K394" s="42">
        <v>6</v>
      </c>
      <c r="L394" s="41" t="s">
        <v>2144</v>
      </c>
      <c r="M394" s="41" t="s">
        <v>2145</v>
      </c>
      <c r="N394" s="41" t="s">
        <v>96</v>
      </c>
      <c r="O394" s="41" t="s">
        <v>85</v>
      </c>
      <c r="P394" s="41" t="s">
        <v>97</v>
      </c>
      <c r="Q394" s="31">
        <f t="shared" ca="1" si="13"/>
        <v>0.76</v>
      </c>
      <c r="R394" s="31">
        <f t="shared" ca="1" si="20"/>
        <v>0.95</v>
      </c>
      <c r="S394" s="31">
        <f t="shared" ca="1" si="21"/>
        <v>1.1875</v>
      </c>
      <c r="T394" s="31">
        <f t="shared" ca="1" si="22"/>
        <v>1.0093749999999999</v>
      </c>
      <c r="U394" s="31">
        <f>RANK(W394,W1:W1001,0)</f>
        <v>386</v>
      </c>
      <c r="V394" s="31">
        <v>386</v>
      </c>
      <c r="W394" s="31">
        <v>0.94562500000000005</v>
      </c>
    </row>
    <row r="395" spans="1:23" ht="15.75" customHeight="1" x14ac:dyDescent="0.3">
      <c r="A395" s="41" t="s">
        <v>2146</v>
      </c>
      <c r="B395" s="41" t="s">
        <v>2147</v>
      </c>
      <c r="C395" s="41" t="s">
        <v>74</v>
      </c>
      <c r="D395" s="41" t="s">
        <v>101</v>
      </c>
      <c r="E395" s="41" t="s">
        <v>2148</v>
      </c>
      <c r="F395" s="41" t="s">
        <v>249</v>
      </c>
      <c r="G395" s="41" t="s">
        <v>103</v>
      </c>
      <c r="H395" s="41" t="s">
        <v>79</v>
      </c>
      <c r="I395" s="41" t="s">
        <v>80</v>
      </c>
      <c r="J395" s="41" t="s">
        <v>93</v>
      </c>
      <c r="K395" s="42">
        <v>19</v>
      </c>
      <c r="L395" s="41" t="s">
        <v>2149</v>
      </c>
      <c r="M395" s="41" t="s">
        <v>2150</v>
      </c>
      <c r="N395" s="41" t="s">
        <v>107</v>
      </c>
      <c r="O395" s="41" t="s">
        <v>85</v>
      </c>
      <c r="P395" s="41" t="s">
        <v>124</v>
      </c>
      <c r="Q395" s="31">
        <f t="shared" ca="1" si="13"/>
        <v>0.54</v>
      </c>
      <c r="R395" s="31">
        <f t="shared" ca="1" si="20"/>
        <v>0.54</v>
      </c>
      <c r="S395" s="31">
        <f t="shared" ca="1" si="21"/>
        <v>0.67500000000000004</v>
      </c>
      <c r="T395" s="31">
        <f t="shared" ca="1" si="22"/>
        <v>0.57374999999999998</v>
      </c>
      <c r="U395" s="31">
        <f>RANK(W395,W1:W1001,0)</f>
        <v>386</v>
      </c>
      <c r="V395" s="31">
        <v>386</v>
      </c>
      <c r="W395" s="31">
        <v>0.94562500000000005</v>
      </c>
    </row>
    <row r="396" spans="1:23" ht="15.75" customHeight="1" x14ac:dyDescent="0.3">
      <c r="A396" s="41" t="s">
        <v>2151</v>
      </c>
      <c r="B396" s="41" t="s">
        <v>2152</v>
      </c>
      <c r="C396" s="41" t="s">
        <v>74</v>
      </c>
      <c r="D396" s="41" t="s">
        <v>144</v>
      </c>
      <c r="E396" s="41" t="s">
        <v>2153</v>
      </c>
      <c r="F396" s="44"/>
      <c r="G396" s="41" t="s">
        <v>78</v>
      </c>
      <c r="H396" s="41" t="s">
        <v>79</v>
      </c>
      <c r="I396" s="41" t="s">
        <v>80</v>
      </c>
      <c r="J396" s="41" t="s">
        <v>81</v>
      </c>
      <c r="K396" s="42">
        <v>5</v>
      </c>
      <c r="L396" s="41" t="s">
        <v>2154</v>
      </c>
      <c r="M396" s="41" t="s">
        <v>296</v>
      </c>
      <c r="N396" s="41" t="s">
        <v>107</v>
      </c>
      <c r="O396" s="41" t="s">
        <v>85</v>
      </c>
      <c r="P396" s="41" t="s">
        <v>124</v>
      </c>
      <c r="Q396" s="31">
        <f t="shared" ca="1" si="13"/>
        <v>0.54</v>
      </c>
      <c r="R396" s="31">
        <f t="shared" ca="1" si="20"/>
        <v>0.67500000000000004</v>
      </c>
      <c r="S396" s="31">
        <f t="shared" ca="1" si="21"/>
        <v>0.84375</v>
      </c>
      <c r="T396" s="31">
        <f t="shared" ca="1" si="22"/>
        <v>0.71718749999999998</v>
      </c>
      <c r="U396" s="31">
        <f>RANK(W396,W1:W1001,0)</f>
        <v>395</v>
      </c>
      <c r="V396" s="31">
        <v>395</v>
      </c>
      <c r="W396" s="31">
        <v>0.94</v>
      </c>
    </row>
    <row r="397" spans="1:23" ht="15.75" customHeight="1" x14ac:dyDescent="0.3">
      <c r="A397" s="41" t="s">
        <v>2155</v>
      </c>
      <c r="B397" s="41" t="s">
        <v>2156</v>
      </c>
      <c r="C397" s="41" t="s">
        <v>100</v>
      </c>
      <c r="D397" s="41" t="s">
        <v>355</v>
      </c>
      <c r="E397" s="41" t="s">
        <v>2157</v>
      </c>
      <c r="F397" s="41" t="s">
        <v>129</v>
      </c>
      <c r="G397" s="41" t="s">
        <v>130</v>
      </c>
      <c r="H397" s="41" t="s">
        <v>79</v>
      </c>
      <c r="I397" s="41" t="s">
        <v>80</v>
      </c>
      <c r="J397" s="41" t="s">
        <v>81</v>
      </c>
      <c r="K397" s="42">
        <v>9</v>
      </c>
      <c r="L397" s="41" t="s">
        <v>2158</v>
      </c>
      <c r="M397" s="41" t="s">
        <v>603</v>
      </c>
      <c r="N397" s="41" t="s">
        <v>96</v>
      </c>
      <c r="O397" s="41" t="s">
        <v>85</v>
      </c>
      <c r="P397" s="41" t="s">
        <v>390</v>
      </c>
      <c r="Q397" s="31">
        <f t="shared" ca="1" si="13"/>
        <v>0.96</v>
      </c>
      <c r="R397" s="31">
        <f t="shared" ca="1" si="20"/>
        <v>1.2</v>
      </c>
      <c r="S397" s="31">
        <f t="shared" ca="1" si="21"/>
        <v>1.5</v>
      </c>
      <c r="T397" s="31">
        <f t="shared" ca="1" si="22"/>
        <v>1.2749999999999999</v>
      </c>
      <c r="U397" s="31">
        <f>RANK(W397,W1:W1001,0)</f>
        <v>396</v>
      </c>
      <c r="V397" s="31">
        <v>396</v>
      </c>
      <c r="W397" s="31">
        <v>0.9375</v>
      </c>
    </row>
    <row r="398" spans="1:23" ht="15.75" customHeight="1" x14ac:dyDescent="0.3">
      <c r="A398" s="41" t="s">
        <v>2159</v>
      </c>
      <c r="B398" s="41" t="s">
        <v>2160</v>
      </c>
      <c r="C398" s="41" t="s">
        <v>100</v>
      </c>
      <c r="D398" s="41" t="s">
        <v>849</v>
      </c>
      <c r="E398" s="41" t="s">
        <v>2161</v>
      </c>
      <c r="F398" s="41" t="s">
        <v>731</v>
      </c>
      <c r="G398" s="41" t="s">
        <v>191</v>
      </c>
      <c r="H398" s="41" t="s">
        <v>79</v>
      </c>
      <c r="I398" s="41" t="s">
        <v>80</v>
      </c>
      <c r="J398" s="41" t="s">
        <v>81</v>
      </c>
      <c r="K398" s="42">
        <v>4</v>
      </c>
      <c r="L398" s="41" t="s">
        <v>2162</v>
      </c>
      <c r="M398" s="41" t="s">
        <v>1309</v>
      </c>
      <c r="N398" s="41" t="s">
        <v>84</v>
      </c>
      <c r="O398" s="41" t="s">
        <v>85</v>
      </c>
      <c r="P398" s="41" t="s">
        <v>740</v>
      </c>
      <c r="Q398" s="31">
        <f t="shared" ca="1" si="13"/>
        <v>0.87</v>
      </c>
      <c r="R398" s="31">
        <f t="shared" ca="1" si="20"/>
        <v>1.0874999999999999</v>
      </c>
      <c r="S398" s="31">
        <f t="shared" ca="1" si="21"/>
        <v>1.0874999999999999</v>
      </c>
      <c r="T398" s="31">
        <f t="shared" ca="1" si="22"/>
        <v>0.92437499999999995</v>
      </c>
      <c r="U398" s="31">
        <f>RANK(W398,W1:W1001,0)</f>
        <v>396</v>
      </c>
      <c r="V398" s="31">
        <v>396</v>
      </c>
      <c r="W398" s="31">
        <v>0.9375</v>
      </c>
    </row>
    <row r="399" spans="1:23" ht="15.75" customHeight="1" x14ac:dyDescent="0.3">
      <c r="A399" s="41" t="s">
        <v>2163</v>
      </c>
      <c r="B399" s="41" t="s">
        <v>2164</v>
      </c>
      <c r="C399" s="41" t="s">
        <v>100</v>
      </c>
      <c r="D399" s="41" t="s">
        <v>286</v>
      </c>
      <c r="E399" s="41" t="s">
        <v>2165</v>
      </c>
      <c r="F399" s="44"/>
      <c r="G399" s="41" t="s">
        <v>130</v>
      </c>
      <c r="H399" s="41" t="s">
        <v>131</v>
      </c>
      <c r="I399" s="41" t="s">
        <v>80</v>
      </c>
      <c r="J399" s="41" t="s">
        <v>81</v>
      </c>
      <c r="K399" s="42">
        <v>15</v>
      </c>
      <c r="L399" s="41" t="s">
        <v>2166</v>
      </c>
      <c r="M399" s="41" t="s">
        <v>2167</v>
      </c>
      <c r="N399" s="41" t="s">
        <v>84</v>
      </c>
      <c r="O399" s="41" t="s">
        <v>85</v>
      </c>
      <c r="P399" s="41" t="s">
        <v>108</v>
      </c>
      <c r="Q399" s="31">
        <f t="shared" ca="1" si="13"/>
        <v>0.95</v>
      </c>
      <c r="R399" s="31">
        <f t="shared" ca="1" si="20"/>
        <v>1.1875</v>
      </c>
      <c r="S399" s="31">
        <f t="shared" ca="1" si="21"/>
        <v>1.484375</v>
      </c>
      <c r="T399" s="31">
        <f t="shared" ca="1" si="22"/>
        <v>1.484375</v>
      </c>
      <c r="U399" s="31">
        <f>RANK(W399,W1:W1001,0)</f>
        <v>396</v>
      </c>
      <c r="V399" s="31">
        <v>396</v>
      </c>
      <c r="W399" s="31">
        <v>0.9375</v>
      </c>
    </row>
    <row r="400" spans="1:23" ht="15.75" customHeight="1" x14ac:dyDescent="0.3">
      <c r="A400" s="41" t="s">
        <v>2168</v>
      </c>
      <c r="B400" s="41" t="s">
        <v>2169</v>
      </c>
      <c r="C400" s="41" t="s">
        <v>74</v>
      </c>
      <c r="D400" s="41" t="s">
        <v>520</v>
      </c>
      <c r="E400" s="41" t="s">
        <v>2170</v>
      </c>
      <c r="F400" s="41" t="s">
        <v>175</v>
      </c>
      <c r="G400" s="41" t="s">
        <v>191</v>
      </c>
      <c r="H400" s="41" t="s">
        <v>79</v>
      </c>
      <c r="I400" s="41" t="s">
        <v>80</v>
      </c>
      <c r="J400" s="41" t="s">
        <v>81</v>
      </c>
      <c r="K400" s="42">
        <v>21</v>
      </c>
      <c r="L400" s="41" t="s">
        <v>2171</v>
      </c>
      <c r="M400" s="41" t="s">
        <v>1678</v>
      </c>
      <c r="N400" s="41" t="s">
        <v>96</v>
      </c>
      <c r="O400" s="41" t="s">
        <v>85</v>
      </c>
      <c r="P400" s="41" t="s">
        <v>178</v>
      </c>
      <c r="Q400" s="31">
        <f t="shared" ca="1" si="13"/>
        <v>0.8</v>
      </c>
      <c r="R400" s="31">
        <f t="shared" ca="1" si="20"/>
        <v>1</v>
      </c>
      <c r="S400" s="31">
        <f t="shared" ca="1" si="21"/>
        <v>1</v>
      </c>
      <c r="T400" s="31">
        <f t="shared" ca="1" si="22"/>
        <v>0.85</v>
      </c>
      <c r="U400" s="31">
        <f>RANK(W400,W1:W1001,0)</f>
        <v>396</v>
      </c>
      <c r="V400" s="31">
        <v>396</v>
      </c>
      <c r="W400" s="31">
        <v>0.9375</v>
      </c>
    </row>
    <row r="401" spans="1:23" ht="15.75" customHeight="1" x14ac:dyDescent="0.3">
      <c r="A401" s="41" t="s">
        <v>2172</v>
      </c>
      <c r="B401" s="41" t="s">
        <v>2173</v>
      </c>
      <c r="C401" s="41" t="s">
        <v>74</v>
      </c>
      <c r="D401" s="41" t="s">
        <v>158</v>
      </c>
      <c r="E401" s="41" t="s">
        <v>2174</v>
      </c>
      <c r="F401" s="41" t="s">
        <v>1696</v>
      </c>
      <c r="G401" s="41" t="s">
        <v>103</v>
      </c>
      <c r="H401" s="41" t="s">
        <v>104</v>
      </c>
      <c r="I401" s="41" t="s">
        <v>80</v>
      </c>
      <c r="J401" s="41" t="s">
        <v>93</v>
      </c>
      <c r="K401" s="42">
        <v>18</v>
      </c>
      <c r="L401" s="41" t="s">
        <v>2175</v>
      </c>
      <c r="M401" s="41" t="s">
        <v>193</v>
      </c>
      <c r="N401" s="41" t="s">
        <v>96</v>
      </c>
      <c r="O401" s="41" t="s">
        <v>85</v>
      </c>
      <c r="P401" s="41" t="s">
        <v>101</v>
      </c>
      <c r="Q401" s="31">
        <f t="shared" ca="1" si="13"/>
        <v>1.04</v>
      </c>
      <c r="R401" s="31">
        <f t="shared" ca="1" si="20"/>
        <v>1.04</v>
      </c>
      <c r="S401" s="31">
        <f t="shared" ca="1" si="21"/>
        <v>1.3</v>
      </c>
      <c r="T401" s="31">
        <f t="shared" ca="1" si="22"/>
        <v>1.3</v>
      </c>
      <c r="U401" s="31">
        <f>RANK(W401,W1:W1001,0)</f>
        <v>396</v>
      </c>
      <c r="V401" s="31">
        <v>396</v>
      </c>
      <c r="W401" s="31">
        <v>0.9375</v>
      </c>
    </row>
    <row r="402" spans="1:23" ht="15.75" customHeight="1" x14ac:dyDescent="0.3">
      <c r="A402" s="41" t="s">
        <v>2176</v>
      </c>
      <c r="B402" s="41" t="s">
        <v>2177</v>
      </c>
      <c r="C402" s="41" t="s">
        <v>74</v>
      </c>
      <c r="D402" s="41" t="s">
        <v>599</v>
      </c>
      <c r="E402" s="41" t="s">
        <v>2178</v>
      </c>
      <c r="F402" s="41" t="s">
        <v>820</v>
      </c>
      <c r="G402" s="41" t="s">
        <v>161</v>
      </c>
      <c r="H402" s="41" t="s">
        <v>79</v>
      </c>
      <c r="I402" s="41" t="s">
        <v>80</v>
      </c>
      <c r="J402" s="41" t="s">
        <v>93</v>
      </c>
      <c r="K402" s="42">
        <v>12</v>
      </c>
      <c r="L402" s="41" t="s">
        <v>2179</v>
      </c>
      <c r="M402" s="41" t="s">
        <v>2180</v>
      </c>
      <c r="N402" s="41" t="s">
        <v>96</v>
      </c>
      <c r="O402" s="41" t="s">
        <v>85</v>
      </c>
      <c r="P402" s="41" t="s">
        <v>108</v>
      </c>
      <c r="Q402" s="31">
        <f t="shared" ca="1" si="13"/>
        <v>0.99</v>
      </c>
      <c r="R402" s="31">
        <f t="shared" ca="1" si="20"/>
        <v>0.99</v>
      </c>
      <c r="S402" s="31">
        <f t="shared" ca="1" si="21"/>
        <v>0.99</v>
      </c>
      <c r="T402" s="31">
        <f t="shared" ca="1" si="22"/>
        <v>0.84150000000000003</v>
      </c>
      <c r="U402" s="31">
        <f>RANK(W402,W1:W1001,0)</f>
        <v>401</v>
      </c>
      <c r="V402" s="31">
        <v>401</v>
      </c>
      <c r="W402" s="31">
        <v>0.93500000000000005</v>
      </c>
    </row>
    <row r="403" spans="1:23" ht="15.75" customHeight="1" x14ac:dyDescent="0.3">
      <c r="A403" s="41" t="s">
        <v>2181</v>
      </c>
      <c r="B403" s="41" t="s">
        <v>2182</v>
      </c>
      <c r="C403" s="41" t="s">
        <v>100</v>
      </c>
      <c r="D403" s="41" t="s">
        <v>680</v>
      </c>
      <c r="E403" s="41" t="s">
        <v>2183</v>
      </c>
      <c r="F403" s="41" t="s">
        <v>491</v>
      </c>
      <c r="G403" s="41" t="s">
        <v>103</v>
      </c>
      <c r="H403" s="41" t="s">
        <v>79</v>
      </c>
      <c r="I403" s="41" t="s">
        <v>80</v>
      </c>
      <c r="J403" s="41" t="s">
        <v>81</v>
      </c>
      <c r="K403" s="42">
        <v>13</v>
      </c>
      <c r="L403" s="41" t="s">
        <v>2184</v>
      </c>
      <c r="M403" s="41" t="s">
        <v>2185</v>
      </c>
      <c r="N403" s="41" t="s">
        <v>107</v>
      </c>
      <c r="O403" s="41" t="s">
        <v>85</v>
      </c>
      <c r="P403" s="41" t="s">
        <v>101</v>
      </c>
      <c r="Q403" s="31">
        <f t="shared" ca="1" si="13"/>
        <v>0.4</v>
      </c>
      <c r="R403" s="31">
        <f t="shared" ca="1" si="20"/>
        <v>0.5</v>
      </c>
      <c r="S403" s="31">
        <f t="shared" ca="1" si="21"/>
        <v>0.625</v>
      </c>
      <c r="T403" s="31">
        <f t="shared" ca="1" si="22"/>
        <v>0.53125</v>
      </c>
      <c r="U403" s="31">
        <f>RANK(W403,W1:W1001,0)</f>
        <v>401</v>
      </c>
      <c r="V403" s="31">
        <v>401</v>
      </c>
      <c r="W403" s="31">
        <v>0.93500000000000005</v>
      </c>
    </row>
    <row r="404" spans="1:23" ht="15.75" customHeight="1" x14ac:dyDescent="0.3">
      <c r="A404" s="41" t="s">
        <v>2186</v>
      </c>
      <c r="B404" s="41" t="s">
        <v>2187</v>
      </c>
      <c r="C404" s="41" t="s">
        <v>74</v>
      </c>
      <c r="D404" s="41" t="s">
        <v>714</v>
      </c>
      <c r="E404" s="41" t="s">
        <v>2188</v>
      </c>
      <c r="F404" s="41" t="s">
        <v>594</v>
      </c>
      <c r="G404" s="41" t="s">
        <v>250</v>
      </c>
      <c r="H404" s="41" t="s">
        <v>79</v>
      </c>
      <c r="I404" s="41" t="s">
        <v>80</v>
      </c>
      <c r="J404" s="41" t="s">
        <v>81</v>
      </c>
      <c r="K404" s="42">
        <v>13</v>
      </c>
      <c r="L404" s="41" t="s">
        <v>2189</v>
      </c>
      <c r="M404" s="41" t="s">
        <v>1004</v>
      </c>
      <c r="N404" s="41" t="s">
        <v>107</v>
      </c>
      <c r="O404" s="41" t="s">
        <v>85</v>
      </c>
      <c r="P404" s="41" t="s">
        <v>134</v>
      </c>
      <c r="Q404" s="31">
        <f t="shared" ca="1" si="13"/>
        <v>0.96</v>
      </c>
      <c r="R404" s="31">
        <f t="shared" ca="1" si="20"/>
        <v>1.2</v>
      </c>
      <c r="S404" s="31">
        <f t="shared" ca="1" si="21"/>
        <v>1.2</v>
      </c>
      <c r="T404" s="31">
        <f t="shared" ca="1" si="22"/>
        <v>1.02</v>
      </c>
      <c r="U404" s="31">
        <f>RANK(W404,W1:W1001,0)</f>
        <v>401</v>
      </c>
      <c r="V404" s="31">
        <v>401</v>
      </c>
      <c r="W404" s="31">
        <v>0.93500000000000005</v>
      </c>
    </row>
    <row r="405" spans="1:23" ht="15.75" customHeight="1" x14ac:dyDescent="0.3">
      <c r="A405" s="41" t="s">
        <v>2190</v>
      </c>
      <c r="B405" s="41" t="s">
        <v>2191</v>
      </c>
      <c r="C405" s="41" t="s">
        <v>74</v>
      </c>
      <c r="D405" s="41" t="s">
        <v>1899</v>
      </c>
      <c r="E405" s="43">
        <v>28511</v>
      </c>
      <c r="F405" s="41" t="s">
        <v>408</v>
      </c>
      <c r="G405" s="41" t="s">
        <v>103</v>
      </c>
      <c r="H405" s="41" t="s">
        <v>104</v>
      </c>
      <c r="I405" s="41" t="s">
        <v>80</v>
      </c>
      <c r="J405" s="41" t="s">
        <v>81</v>
      </c>
      <c r="K405" s="42">
        <v>17</v>
      </c>
      <c r="L405" s="41" t="s">
        <v>2192</v>
      </c>
      <c r="M405" s="41" t="s">
        <v>780</v>
      </c>
      <c r="N405" s="41" t="s">
        <v>96</v>
      </c>
      <c r="O405" s="41" t="s">
        <v>85</v>
      </c>
      <c r="P405" s="41" t="s">
        <v>97</v>
      </c>
      <c r="Q405" s="31">
        <f t="shared" ca="1" si="13"/>
        <v>0.99</v>
      </c>
      <c r="R405" s="31">
        <f t="shared" ca="1" si="20"/>
        <v>1.2375</v>
      </c>
      <c r="S405" s="31">
        <f t="shared" ca="1" si="21"/>
        <v>1.546875</v>
      </c>
      <c r="T405" s="31">
        <f t="shared" ca="1" si="22"/>
        <v>1.546875</v>
      </c>
      <c r="U405" s="31">
        <f>RANK(W405,W1:W1001,0)</f>
        <v>401</v>
      </c>
      <c r="V405" s="31">
        <v>401</v>
      </c>
      <c r="W405" s="31">
        <v>0.93500000000000005</v>
      </c>
    </row>
    <row r="406" spans="1:23" ht="15.75" customHeight="1" x14ac:dyDescent="0.3">
      <c r="A406" s="41" t="s">
        <v>2193</v>
      </c>
      <c r="B406" s="41" t="s">
        <v>2194</v>
      </c>
      <c r="C406" s="41" t="s">
        <v>100</v>
      </c>
      <c r="D406" s="41" t="s">
        <v>1179</v>
      </c>
      <c r="E406" s="41" t="s">
        <v>2195</v>
      </c>
      <c r="F406" s="41" t="s">
        <v>2112</v>
      </c>
      <c r="G406" s="41" t="s">
        <v>78</v>
      </c>
      <c r="H406" s="41" t="s">
        <v>131</v>
      </c>
      <c r="I406" s="41" t="s">
        <v>80</v>
      </c>
      <c r="J406" s="41" t="s">
        <v>81</v>
      </c>
      <c r="K406" s="42">
        <v>16</v>
      </c>
      <c r="L406" s="41" t="s">
        <v>2196</v>
      </c>
      <c r="M406" s="41" t="s">
        <v>2197</v>
      </c>
      <c r="N406" s="41" t="s">
        <v>107</v>
      </c>
      <c r="O406" s="41" t="s">
        <v>85</v>
      </c>
      <c r="P406" s="41" t="s">
        <v>134</v>
      </c>
      <c r="Q406" s="31">
        <f t="shared" ca="1" si="13"/>
        <v>0.83</v>
      </c>
      <c r="R406" s="31">
        <f t="shared" ca="1" si="20"/>
        <v>1.0374999999999999</v>
      </c>
      <c r="S406" s="31">
        <f t="shared" ca="1" si="21"/>
        <v>1.0374999999999999</v>
      </c>
      <c r="T406" s="31">
        <f t="shared" ca="1" si="22"/>
        <v>1.0374999999999999</v>
      </c>
      <c r="U406" s="31">
        <f>RANK(W406,W1:W1001,0)</f>
        <v>405</v>
      </c>
      <c r="V406" s="31">
        <v>405</v>
      </c>
      <c r="W406" s="31">
        <v>0.93</v>
      </c>
    </row>
    <row r="407" spans="1:23" ht="15.75" customHeight="1" x14ac:dyDescent="0.3">
      <c r="A407" s="41" t="s">
        <v>2198</v>
      </c>
      <c r="B407" s="41" t="s">
        <v>2199</v>
      </c>
      <c r="C407" s="41" t="s">
        <v>100</v>
      </c>
      <c r="D407" s="41" t="s">
        <v>108</v>
      </c>
      <c r="E407" s="41" t="s">
        <v>2200</v>
      </c>
      <c r="F407" s="44"/>
      <c r="G407" s="41" t="s">
        <v>103</v>
      </c>
      <c r="H407" s="41" t="s">
        <v>79</v>
      </c>
      <c r="I407" s="41" t="s">
        <v>80</v>
      </c>
      <c r="J407" s="41" t="s">
        <v>81</v>
      </c>
      <c r="K407" s="42">
        <v>13</v>
      </c>
      <c r="L407" s="41" t="s">
        <v>2201</v>
      </c>
      <c r="M407" s="41" t="s">
        <v>903</v>
      </c>
      <c r="N407" s="41" t="s">
        <v>96</v>
      </c>
      <c r="O407" s="41" t="s">
        <v>85</v>
      </c>
      <c r="P407" s="41" t="s">
        <v>97</v>
      </c>
      <c r="Q407" s="31">
        <f t="shared" ca="1" si="13"/>
        <v>0.97</v>
      </c>
      <c r="R407" s="31">
        <f t="shared" ca="1" si="20"/>
        <v>1.2124999999999999</v>
      </c>
      <c r="S407" s="31">
        <f t="shared" ca="1" si="21"/>
        <v>1.515625</v>
      </c>
      <c r="T407" s="31">
        <f t="shared" ca="1" si="22"/>
        <v>1.28828125</v>
      </c>
      <c r="U407" s="31">
        <f>RANK(W407,W1:W1001,0)</f>
        <v>405</v>
      </c>
      <c r="V407" s="31">
        <v>405</v>
      </c>
      <c r="W407" s="31">
        <v>0.93</v>
      </c>
    </row>
    <row r="408" spans="1:23" ht="15.75" customHeight="1" x14ac:dyDescent="0.3">
      <c r="A408" s="41" t="s">
        <v>2202</v>
      </c>
      <c r="B408" s="41" t="s">
        <v>2203</v>
      </c>
      <c r="C408" s="41" t="s">
        <v>74</v>
      </c>
      <c r="D408" s="41" t="s">
        <v>743</v>
      </c>
      <c r="E408" s="41" t="s">
        <v>2204</v>
      </c>
      <c r="F408" s="41" t="s">
        <v>895</v>
      </c>
      <c r="G408" s="41" t="s">
        <v>191</v>
      </c>
      <c r="H408" s="41" t="s">
        <v>79</v>
      </c>
      <c r="I408" s="41" t="s">
        <v>80</v>
      </c>
      <c r="J408" s="41" t="s">
        <v>93</v>
      </c>
      <c r="K408" s="42">
        <v>19</v>
      </c>
      <c r="L408" s="41" t="s">
        <v>2205</v>
      </c>
      <c r="M408" s="41" t="s">
        <v>800</v>
      </c>
      <c r="N408" s="41" t="s">
        <v>96</v>
      </c>
      <c r="O408" s="41" t="s">
        <v>85</v>
      </c>
      <c r="P408" s="41" t="s">
        <v>97</v>
      </c>
      <c r="Q408" s="31">
        <f t="shared" ca="1" si="13"/>
        <v>0.47</v>
      </c>
      <c r="R408" s="31">
        <f t="shared" ca="1" si="20"/>
        <v>0.47</v>
      </c>
      <c r="S408" s="31">
        <f t="shared" ca="1" si="21"/>
        <v>0.58749999999999991</v>
      </c>
      <c r="T408" s="31">
        <f t="shared" ca="1" si="22"/>
        <v>0.4993749999999999</v>
      </c>
      <c r="U408" s="31">
        <f>RANK(W408,W1:W1001,0)</f>
        <v>405</v>
      </c>
      <c r="V408" s="31">
        <v>405</v>
      </c>
      <c r="W408" s="31">
        <v>0.93</v>
      </c>
    </row>
    <row r="409" spans="1:23" ht="15.75" customHeight="1" x14ac:dyDescent="0.3">
      <c r="A409" s="41" t="s">
        <v>372</v>
      </c>
      <c r="B409" s="41" t="s">
        <v>2206</v>
      </c>
      <c r="C409" s="41" t="s">
        <v>100</v>
      </c>
      <c r="D409" s="41" t="s">
        <v>361</v>
      </c>
      <c r="E409" s="41" t="s">
        <v>2207</v>
      </c>
      <c r="F409" s="41" t="s">
        <v>1838</v>
      </c>
      <c r="G409" s="41" t="s">
        <v>191</v>
      </c>
      <c r="H409" s="41" t="s">
        <v>131</v>
      </c>
      <c r="I409" s="41" t="s">
        <v>80</v>
      </c>
      <c r="J409" s="41" t="s">
        <v>93</v>
      </c>
      <c r="K409" s="42">
        <v>12</v>
      </c>
      <c r="L409" s="41" t="s">
        <v>2208</v>
      </c>
      <c r="M409" s="41" t="s">
        <v>2209</v>
      </c>
      <c r="N409" s="41" t="s">
        <v>107</v>
      </c>
      <c r="O409" s="41" t="s">
        <v>85</v>
      </c>
      <c r="P409" s="41" t="s">
        <v>134</v>
      </c>
      <c r="Q409" s="31">
        <f t="shared" ca="1" si="13"/>
        <v>1.1000000000000001</v>
      </c>
      <c r="R409" s="31">
        <f t="shared" ca="1" si="20"/>
        <v>1.1000000000000001</v>
      </c>
      <c r="S409" s="31">
        <f t="shared" ca="1" si="21"/>
        <v>1.1000000000000001</v>
      </c>
      <c r="T409" s="31">
        <f t="shared" ca="1" si="22"/>
        <v>1.1000000000000001</v>
      </c>
      <c r="U409" s="31">
        <f>RANK(W409,W1:W1001,0)</f>
        <v>408</v>
      </c>
      <c r="V409" s="31">
        <v>408</v>
      </c>
      <c r="W409" s="31">
        <v>0.9296875</v>
      </c>
    </row>
    <row r="410" spans="1:23" ht="15.75" customHeight="1" x14ac:dyDescent="0.3">
      <c r="A410" s="41" t="s">
        <v>2210</v>
      </c>
      <c r="B410" s="41" t="s">
        <v>2211</v>
      </c>
      <c r="C410" s="41" t="s">
        <v>100</v>
      </c>
      <c r="D410" s="41" t="s">
        <v>454</v>
      </c>
      <c r="E410" s="41" t="s">
        <v>2212</v>
      </c>
      <c r="F410" s="41" t="s">
        <v>431</v>
      </c>
      <c r="G410" s="41" t="s">
        <v>191</v>
      </c>
      <c r="H410" s="41" t="s">
        <v>131</v>
      </c>
      <c r="I410" s="41" t="s">
        <v>80</v>
      </c>
      <c r="J410" s="41" t="s">
        <v>93</v>
      </c>
      <c r="K410" s="42">
        <v>10</v>
      </c>
      <c r="L410" s="41" t="s">
        <v>2213</v>
      </c>
      <c r="M410" s="41" t="s">
        <v>2214</v>
      </c>
      <c r="N410" s="41" t="s">
        <v>107</v>
      </c>
      <c r="O410" s="41" t="s">
        <v>85</v>
      </c>
      <c r="P410" s="41" t="s">
        <v>101</v>
      </c>
      <c r="Q410" s="31">
        <f t="shared" ca="1" si="13"/>
        <v>1.05</v>
      </c>
      <c r="R410" s="31">
        <f t="shared" ca="1" si="20"/>
        <v>1.05</v>
      </c>
      <c r="S410" s="31">
        <f t="shared" ca="1" si="21"/>
        <v>1.3125</v>
      </c>
      <c r="T410" s="31">
        <f t="shared" ca="1" si="22"/>
        <v>1.3125</v>
      </c>
      <c r="U410" s="31">
        <f>RANK(W410,W1:W1001,0)</f>
        <v>409</v>
      </c>
      <c r="V410" s="31">
        <v>409</v>
      </c>
      <c r="W410" s="31">
        <v>0.92500000000000004</v>
      </c>
    </row>
    <row r="411" spans="1:23" ht="15.75" customHeight="1" x14ac:dyDescent="0.3">
      <c r="A411" s="41" t="s">
        <v>2215</v>
      </c>
      <c r="B411" s="41" t="s">
        <v>2216</v>
      </c>
      <c r="C411" s="41" t="s">
        <v>100</v>
      </c>
      <c r="D411" s="41" t="s">
        <v>586</v>
      </c>
      <c r="E411" s="41" t="s">
        <v>2217</v>
      </c>
      <c r="F411" s="41" t="s">
        <v>153</v>
      </c>
      <c r="G411" s="41" t="s">
        <v>250</v>
      </c>
      <c r="H411" s="41" t="s">
        <v>104</v>
      </c>
      <c r="I411" s="41" t="s">
        <v>80</v>
      </c>
      <c r="J411" s="41" t="s">
        <v>93</v>
      </c>
      <c r="K411" s="42">
        <v>18</v>
      </c>
      <c r="L411" s="41" t="s">
        <v>2218</v>
      </c>
      <c r="M411" s="41" t="s">
        <v>1196</v>
      </c>
      <c r="N411" s="41" t="s">
        <v>96</v>
      </c>
      <c r="O411" s="41" t="s">
        <v>85</v>
      </c>
      <c r="P411" s="41" t="s">
        <v>134</v>
      </c>
      <c r="Q411" s="31">
        <f t="shared" ca="1" si="13"/>
        <v>0.83</v>
      </c>
      <c r="R411" s="31">
        <f t="shared" ca="1" si="20"/>
        <v>0.83</v>
      </c>
      <c r="S411" s="31">
        <f t="shared" ca="1" si="21"/>
        <v>0.83</v>
      </c>
      <c r="T411" s="31">
        <f t="shared" ca="1" si="22"/>
        <v>0.83</v>
      </c>
      <c r="U411" s="31">
        <f>RANK(W411,W1:W1001,0)</f>
        <v>409</v>
      </c>
      <c r="V411" s="31">
        <v>409</v>
      </c>
      <c r="W411" s="31">
        <v>0.92500000000000004</v>
      </c>
    </row>
    <row r="412" spans="1:23" ht="15.75" customHeight="1" x14ac:dyDescent="0.3">
      <c r="A412" s="41" t="s">
        <v>207</v>
      </c>
      <c r="B412" s="41" t="s">
        <v>2219</v>
      </c>
      <c r="C412" s="41" t="s">
        <v>100</v>
      </c>
      <c r="D412" s="41" t="s">
        <v>1560</v>
      </c>
      <c r="E412" s="41" t="s">
        <v>2220</v>
      </c>
      <c r="F412" s="44"/>
      <c r="G412" s="41" t="s">
        <v>250</v>
      </c>
      <c r="H412" s="41" t="s">
        <v>79</v>
      </c>
      <c r="I412" s="41" t="s">
        <v>80</v>
      </c>
      <c r="J412" s="41" t="s">
        <v>81</v>
      </c>
      <c r="K412" s="42">
        <v>21</v>
      </c>
      <c r="L412" s="41" t="s">
        <v>2221</v>
      </c>
      <c r="M412" s="41" t="s">
        <v>2222</v>
      </c>
      <c r="N412" s="41" t="s">
        <v>96</v>
      </c>
      <c r="O412" s="41" t="s">
        <v>85</v>
      </c>
      <c r="P412" s="41" t="s">
        <v>178</v>
      </c>
      <c r="Q412" s="31">
        <f t="shared" ca="1" si="13"/>
        <v>0.98</v>
      </c>
      <c r="R412" s="31">
        <f t="shared" ca="1" si="20"/>
        <v>1.2250000000000001</v>
      </c>
      <c r="S412" s="31">
        <f t="shared" ca="1" si="21"/>
        <v>1.53125</v>
      </c>
      <c r="T412" s="31">
        <f t="shared" ca="1" si="22"/>
        <v>1.3015625</v>
      </c>
      <c r="U412" s="31">
        <f>RANK(W412,W1:W1001,0)</f>
        <v>409</v>
      </c>
      <c r="V412" s="31">
        <v>409</v>
      </c>
      <c r="W412" s="31">
        <v>0.92500000000000004</v>
      </c>
    </row>
    <row r="413" spans="1:23" ht="15.75" customHeight="1" x14ac:dyDescent="0.3">
      <c r="A413" s="41" t="s">
        <v>2223</v>
      </c>
      <c r="B413" s="41" t="s">
        <v>2224</v>
      </c>
      <c r="C413" s="41" t="s">
        <v>74</v>
      </c>
      <c r="D413" s="41" t="s">
        <v>286</v>
      </c>
      <c r="E413" s="41" t="s">
        <v>2225</v>
      </c>
      <c r="F413" s="41" t="s">
        <v>1508</v>
      </c>
      <c r="G413" s="41" t="s">
        <v>78</v>
      </c>
      <c r="H413" s="41" t="s">
        <v>79</v>
      </c>
      <c r="I413" s="41" t="s">
        <v>80</v>
      </c>
      <c r="J413" s="41" t="s">
        <v>93</v>
      </c>
      <c r="K413" s="42">
        <v>14</v>
      </c>
      <c r="L413" s="41" t="s">
        <v>2226</v>
      </c>
      <c r="M413" s="41" t="s">
        <v>2227</v>
      </c>
      <c r="N413" s="41" t="s">
        <v>107</v>
      </c>
      <c r="O413" s="41" t="s">
        <v>85</v>
      </c>
      <c r="P413" s="41" t="s">
        <v>97</v>
      </c>
      <c r="Q413" s="31">
        <f t="shared" ca="1" si="13"/>
        <v>0.72</v>
      </c>
      <c r="R413" s="31">
        <f t="shared" ca="1" si="20"/>
        <v>0.72</v>
      </c>
      <c r="S413" s="31">
        <f t="shared" ca="1" si="21"/>
        <v>0.89999999999999991</v>
      </c>
      <c r="T413" s="31">
        <f t="shared" ca="1" si="22"/>
        <v>0.7649999999999999</v>
      </c>
      <c r="U413" s="31">
        <f>RANK(W413,W1:W1001,0)</f>
        <v>409</v>
      </c>
      <c r="V413" s="31">
        <v>409</v>
      </c>
      <c r="W413" s="31">
        <v>0.92500000000000004</v>
      </c>
    </row>
    <row r="414" spans="1:23" ht="15.75" customHeight="1" x14ac:dyDescent="0.3">
      <c r="A414" s="41" t="s">
        <v>2228</v>
      </c>
      <c r="B414" s="41" t="s">
        <v>2229</v>
      </c>
      <c r="C414" s="41" t="s">
        <v>74</v>
      </c>
      <c r="D414" s="41" t="s">
        <v>222</v>
      </c>
      <c r="E414" s="41" t="s">
        <v>2230</v>
      </c>
      <c r="F414" s="41" t="s">
        <v>857</v>
      </c>
      <c r="G414" s="41" t="s">
        <v>78</v>
      </c>
      <c r="H414" s="41" t="s">
        <v>79</v>
      </c>
      <c r="I414" s="41" t="s">
        <v>80</v>
      </c>
      <c r="J414" s="41" t="s">
        <v>93</v>
      </c>
      <c r="K414" s="42">
        <v>17</v>
      </c>
      <c r="L414" s="41" t="s">
        <v>2231</v>
      </c>
      <c r="M414" s="41" t="s">
        <v>2232</v>
      </c>
      <c r="N414" s="41" t="s">
        <v>96</v>
      </c>
      <c r="O414" s="41" t="s">
        <v>85</v>
      </c>
      <c r="P414" s="41" t="s">
        <v>178</v>
      </c>
      <c r="Q414" s="31">
        <f t="shared" ca="1" si="13"/>
        <v>0.57999999999999996</v>
      </c>
      <c r="R414" s="31">
        <f t="shared" ca="1" si="20"/>
        <v>0.57999999999999996</v>
      </c>
      <c r="S414" s="31">
        <f t="shared" ca="1" si="21"/>
        <v>0.57999999999999996</v>
      </c>
      <c r="T414" s="31">
        <f t="shared" ca="1" si="22"/>
        <v>0.49299999999999994</v>
      </c>
      <c r="U414" s="31">
        <f>RANK(W414,W1:W1001,0)</f>
        <v>409</v>
      </c>
      <c r="V414" s="31">
        <v>409</v>
      </c>
      <c r="W414" s="31">
        <v>0.92500000000000004</v>
      </c>
    </row>
    <row r="415" spans="1:23" ht="15.75" customHeight="1" x14ac:dyDescent="0.3">
      <c r="A415" s="41" t="s">
        <v>2233</v>
      </c>
      <c r="B415" s="41" t="s">
        <v>2234</v>
      </c>
      <c r="C415" s="41" t="s">
        <v>100</v>
      </c>
      <c r="D415" s="41" t="s">
        <v>173</v>
      </c>
      <c r="E415" s="41" t="s">
        <v>2235</v>
      </c>
      <c r="F415" s="41" t="s">
        <v>1384</v>
      </c>
      <c r="G415" s="41" t="s">
        <v>191</v>
      </c>
      <c r="H415" s="41" t="s">
        <v>131</v>
      </c>
      <c r="I415" s="41" t="s">
        <v>80</v>
      </c>
      <c r="J415" s="41" t="s">
        <v>93</v>
      </c>
      <c r="K415" s="42">
        <v>11</v>
      </c>
      <c r="L415" s="41" t="s">
        <v>2236</v>
      </c>
      <c r="M415" s="41" t="s">
        <v>638</v>
      </c>
      <c r="N415" s="41" t="s">
        <v>96</v>
      </c>
      <c r="O415" s="41" t="s">
        <v>85</v>
      </c>
      <c r="P415" s="41" t="s">
        <v>390</v>
      </c>
      <c r="Q415" s="31">
        <f t="shared" ca="1" si="13"/>
        <v>0.87</v>
      </c>
      <c r="R415" s="31">
        <f t="shared" ca="1" si="20"/>
        <v>0.87</v>
      </c>
      <c r="S415" s="31">
        <f t="shared" ca="1" si="21"/>
        <v>1.0874999999999999</v>
      </c>
      <c r="T415" s="31">
        <f t="shared" ca="1" si="22"/>
        <v>1.0874999999999999</v>
      </c>
      <c r="U415" s="31">
        <f>RANK(W415,W1:W1001,0)</f>
        <v>414</v>
      </c>
      <c r="V415" s="31">
        <v>414</v>
      </c>
      <c r="W415" s="31">
        <v>0.92437499999999995</v>
      </c>
    </row>
    <row r="416" spans="1:23" ht="15.75" customHeight="1" x14ac:dyDescent="0.3">
      <c r="A416" s="41" t="s">
        <v>1366</v>
      </c>
      <c r="B416" s="41" t="s">
        <v>2237</v>
      </c>
      <c r="C416" s="41" t="s">
        <v>74</v>
      </c>
      <c r="D416" s="41" t="s">
        <v>771</v>
      </c>
      <c r="E416" s="41" t="s">
        <v>2238</v>
      </c>
      <c r="F416" s="44"/>
      <c r="G416" s="41" t="s">
        <v>78</v>
      </c>
      <c r="H416" s="41" t="s">
        <v>79</v>
      </c>
      <c r="I416" s="41" t="s">
        <v>80</v>
      </c>
      <c r="J416" s="41" t="s">
        <v>93</v>
      </c>
      <c r="K416" s="42">
        <v>9</v>
      </c>
      <c r="L416" s="41" t="s">
        <v>2239</v>
      </c>
      <c r="M416" s="41" t="s">
        <v>2240</v>
      </c>
      <c r="N416" s="41" t="s">
        <v>96</v>
      </c>
      <c r="O416" s="41" t="s">
        <v>85</v>
      </c>
      <c r="P416" s="41" t="s">
        <v>124</v>
      </c>
      <c r="Q416" s="31">
        <f t="shared" ca="1" si="13"/>
        <v>0.98</v>
      </c>
      <c r="R416" s="31">
        <f t="shared" ca="1" si="20"/>
        <v>0.98</v>
      </c>
      <c r="S416" s="31">
        <f t="shared" ca="1" si="21"/>
        <v>1.2250000000000001</v>
      </c>
      <c r="T416" s="31">
        <f t="shared" ca="1" si="22"/>
        <v>1.04125</v>
      </c>
      <c r="U416" s="31">
        <f>RANK(W416,W1:W1001,0)</f>
        <v>415</v>
      </c>
      <c r="V416" s="31">
        <v>415</v>
      </c>
      <c r="W416" s="31">
        <v>0.92187499999999989</v>
      </c>
    </row>
    <row r="417" spans="1:23" ht="15.75" customHeight="1" x14ac:dyDescent="0.3">
      <c r="A417" s="41" t="s">
        <v>1749</v>
      </c>
      <c r="B417" s="41" t="s">
        <v>2241</v>
      </c>
      <c r="C417" s="41" t="s">
        <v>74</v>
      </c>
      <c r="D417" s="41" t="s">
        <v>825</v>
      </c>
      <c r="E417" s="41" t="s">
        <v>2242</v>
      </c>
      <c r="F417" s="41" t="s">
        <v>1915</v>
      </c>
      <c r="G417" s="41" t="s">
        <v>415</v>
      </c>
      <c r="H417" s="41" t="s">
        <v>79</v>
      </c>
      <c r="I417" s="41" t="s">
        <v>80</v>
      </c>
      <c r="J417" s="41" t="s">
        <v>81</v>
      </c>
      <c r="K417" s="42">
        <v>15</v>
      </c>
      <c r="L417" s="41" t="s">
        <v>2243</v>
      </c>
      <c r="M417" s="41" t="s">
        <v>1009</v>
      </c>
      <c r="N417" s="41" t="s">
        <v>84</v>
      </c>
      <c r="O417" s="41" t="s">
        <v>85</v>
      </c>
      <c r="P417" s="41" t="s">
        <v>228</v>
      </c>
      <c r="Q417" s="31">
        <f t="shared" ca="1" si="13"/>
        <v>0.85</v>
      </c>
      <c r="R417" s="31">
        <f t="shared" ca="1" si="20"/>
        <v>1.0625</v>
      </c>
      <c r="S417" s="31">
        <f t="shared" ca="1" si="21"/>
        <v>1.0625</v>
      </c>
      <c r="T417" s="31">
        <f t="shared" ca="1" si="22"/>
        <v>0.90312499999999996</v>
      </c>
      <c r="U417" s="31">
        <f>RANK(W417,W1:W1001,0)</f>
        <v>415</v>
      </c>
      <c r="V417" s="31">
        <v>415</v>
      </c>
      <c r="W417" s="31">
        <v>0.92187499999999989</v>
      </c>
    </row>
    <row r="418" spans="1:23" ht="15.75" customHeight="1" x14ac:dyDescent="0.3">
      <c r="A418" s="41" t="s">
        <v>2244</v>
      </c>
      <c r="B418" s="41" t="s">
        <v>2245</v>
      </c>
      <c r="C418" s="41" t="s">
        <v>74</v>
      </c>
      <c r="D418" s="41" t="s">
        <v>825</v>
      </c>
      <c r="E418" s="41" t="s">
        <v>2246</v>
      </c>
      <c r="F418" s="41" t="s">
        <v>129</v>
      </c>
      <c r="G418" s="41" t="s">
        <v>130</v>
      </c>
      <c r="H418" s="41" t="s">
        <v>104</v>
      </c>
      <c r="I418" s="41" t="s">
        <v>80</v>
      </c>
      <c r="J418" s="41" t="s">
        <v>93</v>
      </c>
      <c r="K418" s="42">
        <v>17</v>
      </c>
      <c r="L418" s="41" t="s">
        <v>2247</v>
      </c>
      <c r="M418" s="41" t="s">
        <v>690</v>
      </c>
      <c r="N418" s="41" t="s">
        <v>107</v>
      </c>
      <c r="O418" s="41" t="s">
        <v>85</v>
      </c>
      <c r="P418" s="41" t="s">
        <v>740</v>
      </c>
      <c r="Q418" s="31">
        <f t="shared" ca="1" si="13"/>
        <v>0.53</v>
      </c>
      <c r="R418" s="31">
        <f t="shared" ca="1" si="20"/>
        <v>0.53</v>
      </c>
      <c r="S418" s="31">
        <f t="shared" ca="1" si="21"/>
        <v>0.53</v>
      </c>
      <c r="T418" s="31">
        <f t="shared" ca="1" si="22"/>
        <v>0.53</v>
      </c>
      <c r="U418" s="31">
        <f>RANK(W418,W1:W1001,0)</f>
        <v>415</v>
      </c>
      <c r="V418" s="31">
        <v>415</v>
      </c>
      <c r="W418" s="31">
        <v>0.92187499999999989</v>
      </c>
    </row>
    <row r="419" spans="1:23" ht="15.75" customHeight="1" x14ac:dyDescent="0.3">
      <c r="A419" s="41" t="s">
        <v>2248</v>
      </c>
      <c r="B419" s="41" t="s">
        <v>2249</v>
      </c>
      <c r="C419" s="41" t="s">
        <v>100</v>
      </c>
      <c r="D419" s="41" t="s">
        <v>1373</v>
      </c>
      <c r="E419" s="41" t="s">
        <v>2250</v>
      </c>
      <c r="F419" s="41" t="s">
        <v>414</v>
      </c>
      <c r="G419" s="41" t="s">
        <v>103</v>
      </c>
      <c r="H419" s="41" t="s">
        <v>79</v>
      </c>
      <c r="I419" s="41" t="s">
        <v>80</v>
      </c>
      <c r="J419" s="41" t="s">
        <v>93</v>
      </c>
      <c r="K419" s="42">
        <v>7</v>
      </c>
      <c r="L419" s="41" t="s">
        <v>2251</v>
      </c>
      <c r="M419" s="41" t="s">
        <v>2252</v>
      </c>
      <c r="N419" s="41" t="s">
        <v>96</v>
      </c>
      <c r="O419" s="41" t="s">
        <v>85</v>
      </c>
      <c r="P419" s="41" t="s">
        <v>740</v>
      </c>
      <c r="Q419" s="31">
        <f t="shared" ca="1" si="13"/>
        <v>0.52</v>
      </c>
      <c r="R419" s="31">
        <f t="shared" ca="1" si="20"/>
        <v>0.52</v>
      </c>
      <c r="S419" s="31">
        <f t="shared" ca="1" si="21"/>
        <v>0.52</v>
      </c>
      <c r="T419" s="31">
        <f t="shared" ca="1" si="22"/>
        <v>0.442</v>
      </c>
      <c r="U419" s="31">
        <f>RANK(W419,W1:W1001,0)</f>
        <v>418</v>
      </c>
      <c r="V419" s="31">
        <v>418</v>
      </c>
      <c r="W419" s="31">
        <v>0.91800000000000004</v>
      </c>
    </row>
    <row r="420" spans="1:23" ht="15.75" customHeight="1" x14ac:dyDescent="0.3">
      <c r="A420" s="41" t="s">
        <v>2253</v>
      </c>
      <c r="B420" s="41" t="s">
        <v>2254</v>
      </c>
      <c r="C420" s="41" t="s">
        <v>74</v>
      </c>
      <c r="D420" s="41" t="s">
        <v>332</v>
      </c>
      <c r="E420" s="41" t="s">
        <v>2255</v>
      </c>
      <c r="F420" s="41" t="s">
        <v>1571</v>
      </c>
      <c r="G420" s="41" t="s">
        <v>103</v>
      </c>
      <c r="H420" s="41" t="s">
        <v>104</v>
      </c>
      <c r="I420" s="41" t="s">
        <v>80</v>
      </c>
      <c r="J420" s="41" t="s">
        <v>81</v>
      </c>
      <c r="K420" s="42">
        <v>1</v>
      </c>
      <c r="L420" s="41" t="s">
        <v>2256</v>
      </c>
      <c r="M420" s="41" t="s">
        <v>2257</v>
      </c>
      <c r="N420" s="41" t="s">
        <v>96</v>
      </c>
      <c r="O420" s="41" t="s">
        <v>85</v>
      </c>
      <c r="P420" s="41" t="s">
        <v>101</v>
      </c>
      <c r="Q420" s="31">
        <f t="shared" ca="1" si="13"/>
        <v>0.66</v>
      </c>
      <c r="R420" s="31">
        <f t="shared" ca="1" si="20"/>
        <v>0.82500000000000007</v>
      </c>
      <c r="S420" s="31">
        <f t="shared" ca="1" si="21"/>
        <v>1.03125</v>
      </c>
      <c r="T420" s="31">
        <f t="shared" ca="1" si="22"/>
        <v>1.03125</v>
      </c>
      <c r="U420" s="31">
        <f>RANK(W420,W1:W1001,0)</f>
        <v>419</v>
      </c>
      <c r="V420" s="31">
        <v>419</v>
      </c>
      <c r="W420" s="31">
        <v>0.91640624999999998</v>
      </c>
    </row>
    <row r="421" spans="1:23" ht="15.75" customHeight="1" x14ac:dyDescent="0.3">
      <c r="A421" s="41" t="s">
        <v>2258</v>
      </c>
      <c r="B421" s="44"/>
      <c r="C421" s="41" t="s">
        <v>100</v>
      </c>
      <c r="D421" s="41" t="s">
        <v>1084</v>
      </c>
      <c r="E421" s="41" t="s">
        <v>2259</v>
      </c>
      <c r="F421" s="41" t="s">
        <v>798</v>
      </c>
      <c r="G421" s="41" t="s">
        <v>103</v>
      </c>
      <c r="H421" s="41" t="s">
        <v>79</v>
      </c>
      <c r="I421" s="41" t="s">
        <v>80</v>
      </c>
      <c r="J421" s="41" t="s">
        <v>93</v>
      </c>
      <c r="K421" s="42">
        <v>3</v>
      </c>
      <c r="L421" s="41" t="s">
        <v>2260</v>
      </c>
      <c r="M421" s="41" t="s">
        <v>2261</v>
      </c>
      <c r="N421" s="41" t="s">
        <v>96</v>
      </c>
      <c r="O421" s="41" t="s">
        <v>85</v>
      </c>
      <c r="P421" s="41" t="s">
        <v>116</v>
      </c>
      <c r="Q421" s="31">
        <f t="shared" ca="1" si="13"/>
        <v>0.88</v>
      </c>
      <c r="R421" s="31">
        <f t="shared" ca="1" si="20"/>
        <v>0.88</v>
      </c>
      <c r="S421" s="31">
        <f t="shared" ca="1" si="21"/>
        <v>0.88</v>
      </c>
      <c r="T421" s="31">
        <f t="shared" ca="1" si="22"/>
        <v>0.748</v>
      </c>
      <c r="U421" s="31">
        <f>RANK(W421,W1:W1001,0)</f>
        <v>420</v>
      </c>
      <c r="V421" s="31">
        <v>420</v>
      </c>
      <c r="W421" s="31">
        <v>0.91374999999999995</v>
      </c>
    </row>
    <row r="422" spans="1:23" ht="15.75" customHeight="1" x14ac:dyDescent="0.3">
      <c r="A422" s="41" t="s">
        <v>2262</v>
      </c>
      <c r="B422" s="41" t="s">
        <v>2263</v>
      </c>
      <c r="C422" s="41" t="s">
        <v>100</v>
      </c>
      <c r="D422" s="41" t="s">
        <v>906</v>
      </c>
      <c r="E422" s="41" t="s">
        <v>2264</v>
      </c>
      <c r="F422" s="44"/>
      <c r="G422" s="41" t="s">
        <v>92</v>
      </c>
      <c r="H422" s="41" t="s">
        <v>79</v>
      </c>
      <c r="I422" s="41" t="s">
        <v>80</v>
      </c>
      <c r="J422" s="41" t="s">
        <v>93</v>
      </c>
      <c r="K422" s="42">
        <v>12</v>
      </c>
      <c r="L422" s="41" t="s">
        <v>2265</v>
      </c>
      <c r="M422" s="41" t="s">
        <v>1060</v>
      </c>
      <c r="N422" s="41" t="s">
        <v>96</v>
      </c>
      <c r="O422" s="41" t="s">
        <v>85</v>
      </c>
      <c r="P422" s="41" t="s">
        <v>97</v>
      </c>
      <c r="Q422" s="31">
        <f t="shared" ca="1" si="13"/>
        <v>0.6</v>
      </c>
      <c r="R422" s="31">
        <f t="shared" ca="1" si="20"/>
        <v>0.6</v>
      </c>
      <c r="S422" s="31">
        <f t="shared" ca="1" si="21"/>
        <v>0.75</v>
      </c>
      <c r="T422" s="31">
        <f t="shared" ca="1" si="22"/>
        <v>0.63749999999999996</v>
      </c>
      <c r="U422" s="31">
        <f>RANK(W422,W1:W1001,0)</f>
        <v>420</v>
      </c>
      <c r="V422" s="31">
        <v>420</v>
      </c>
      <c r="W422" s="31">
        <v>0.91374999999999995</v>
      </c>
    </row>
    <row r="423" spans="1:23" ht="15.75" customHeight="1" x14ac:dyDescent="0.3">
      <c r="A423" s="41" t="s">
        <v>2266</v>
      </c>
      <c r="B423" s="41" t="s">
        <v>2267</v>
      </c>
      <c r="C423" s="41" t="s">
        <v>74</v>
      </c>
      <c r="D423" s="41" t="s">
        <v>436</v>
      </c>
      <c r="E423" s="41" t="s">
        <v>2268</v>
      </c>
      <c r="F423" s="41" t="s">
        <v>1787</v>
      </c>
      <c r="G423" s="41" t="s">
        <v>415</v>
      </c>
      <c r="H423" s="41" t="s">
        <v>79</v>
      </c>
      <c r="I423" s="41" t="s">
        <v>80</v>
      </c>
      <c r="J423" s="41" t="s">
        <v>81</v>
      </c>
      <c r="K423" s="42">
        <v>10</v>
      </c>
      <c r="L423" s="41" t="s">
        <v>2269</v>
      </c>
      <c r="M423" s="41" t="s">
        <v>1201</v>
      </c>
      <c r="N423" s="41" t="s">
        <v>96</v>
      </c>
      <c r="O423" s="41" t="s">
        <v>85</v>
      </c>
      <c r="P423" s="41" t="s">
        <v>178</v>
      </c>
      <c r="Q423" s="31">
        <f t="shared" ca="1" si="13"/>
        <v>0.91</v>
      </c>
      <c r="R423" s="31">
        <f t="shared" ca="1" si="20"/>
        <v>1.1375</v>
      </c>
      <c r="S423" s="31">
        <f t="shared" ca="1" si="21"/>
        <v>1.421875</v>
      </c>
      <c r="T423" s="31">
        <f t="shared" ca="1" si="22"/>
        <v>1.2085937499999999</v>
      </c>
      <c r="U423" s="31">
        <f>RANK(W423,W1:W1001,0)</f>
        <v>420</v>
      </c>
      <c r="V423" s="31">
        <v>420</v>
      </c>
      <c r="W423" s="31">
        <v>0.91374999999999995</v>
      </c>
    </row>
    <row r="424" spans="1:23" ht="15.75" customHeight="1" x14ac:dyDescent="0.3">
      <c r="A424" s="41" t="s">
        <v>2270</v>
      </c>
      <c r="B424" s="41" t="s">
        <v>2271</v>
      </c>
      <c r="C424" s="41" t="s">
        <v>74</v>
      </c>
      <c r="D424" s="41" t="s">
        <v>740</v>
      </c>
      <c r="E424" s="41" t="s">
        <v>2272</v>
      </c>
      <c r="F424" s="41" t="s">
        <v>2273</v>
      </c>
      <c r="G424" s="41" t="s">
        <v>92</v>
      </c>
      <c r="H424" s="41" t="s">
        <v>79</v>
      </c>
      <c r="I424" s="41" t="s">
        <v>80</v>
      </c>
      <c r="J424" s="41" t="s">
        <v>93</v>
      </c>
      <c r="K424" s="42">
        <v>12</v>
      </c>
      <c r="L424" s="41" t="s">
        <v>2274</v>
      </c>
      <c r="M424" s="41" t="s">
        <v>2275</v>
      </c>
      <c r="N424" s="41" t="s">
        <v>96</v>
      </c>
      <c r="O424" s="41" t="s">
        <v>85</v>
      </c>
      <c r="P424" s="41" t="s">
        <v>124</v>
      </c>
      <c r="Q424" s="31">
        <f t="shared" ca="1" si="13"/>
        <v>0.9</v>
      </c>
      <c r="R424" s="31">
        <f t="shared" ca="1" si="20"/>
        <v>0.9</v>
      </c>
      <c r="S424" s="31">
        <f t="shared" ca="1" si="21"/>
        <v>1.125</v>
      </c>
      <c r="T424" s="31">
        <f t="shared" ca="1" si="22"/>
        <v>0.95624999999999993</v>
      </c>
      <c r="U424" s="31">
        <f>RANK(W424,W1:W1001,0)</f>
        <v>420</v>
      </c>
      <c r="V424" s="31">
        <v>420</v>
      </c>
      <c r="W424" s="31">
        <v>0.91374999999999995</v>
      </c>
    </row>
    <row r="425" spans="1:23" ht="15.75" customHeight="1" x14ac:dyDescent="0.3">
      <c r="A425" s="41" t="s">
        <v>2276</v>
      </c>
      <c r="B425" s="41" t="s">
        <v>2277</v>
      </c>
      <c r="C425" s="41" t="s">
        <v>74</v>
      </c>
      <c r="D425" s="41" t="s">
        <v>441</v>
      </c>
      <c r="E425" s="41" t="s">
        <v>2278</v>
      </c>
      <c r="F425" s="41" t="s">
        <v>750</v>
      </c>
      <c r="G425" s="41" t="s">
        <v>147</v>
      </c>
      <c r="H425" s="41" t="s">
        <v>104</v>
      </c>
      <c r="I425" s="41" t="s">
        <v>80</v>
      </c>
      <c r="J425" s="41" t="s">
        <v>93</v>
      </c>
      <c r="K425" s="42">
        <v>15</v>
      </c>
      <c r="L425" s="41" t="s">
        <v>2279</v>
      </c>
      <c r="M425" s="41" t="s">
        <v>852</v>
      </c>
      <c r="N425" s="41" t="s">
        <v>107</v>
      </c>
      <c r="O425" s="41" t="s">
        <v>85</v>
      </c>
      <c r="P425" s="41" t="s">
        <v>108</v>
      </c>
      <c r="Q425" s="31">
        <f t="shared" ca="1" si="13"/>
        <v>0.89</v>
      </c>
      <c r="R425" s="31">
        <f t="shared" ca="1" si="20"/>
        <v>0.89</v>
      </c>
      <c r="S425" s="31">
        <f t="shared" ca="1" si="21"/>
        <v>1.1125</v>
      </c>
      <c r="T425" s="31">
        <f t="shared" ca="1" si="22"/>
        <v>1.1125</v>
      </c>
      <c r="U425" s="31">
        <f>RANK(W425,W1:W1001,0)</f>
        <v>420</v>
      </c>
      <c r="V425" s="31">
        <v>420</v>
      </c>
      <c r="W425" s="31">
        <v>0.91374999999999995</v>
      </c>
    </row>
    <row r="426" spans="1:23" ht="15.75" customHeight="1" x14ac:dyDescent="0.3">
      <c r="A426" s="41" t="s">
        <v>2280</v>
      </c>
      <c r="B426" s="41" t="s">
        <v>2281</v>
      </c>
      <c r="C426" s="41" t="s">
        <v>74</v>
      </c>
      <c r="D426" s="41" t="s">
        <v>305</v>
      </c>
      <c r="E426" s="41" t="s">
        <v>2282</v>
      </c>
      <c r="F426" s="41" t="s">
        <v>2283</v>
      </c>
      <c r="G426" s="41" t="s">
        <v>78</v>
      </c>
      <c r="H426" s="41" t="s">
        <v>79</v>
      </c>
      <c r="I426" s="41" t="s">
        <v>80</v>
      </c>
      <c r="J426" s="41" t="s">
        <v>81</v>
      </c>
      <c r="K426" s="42">
        <v>19</v>
      </c>
      <c r="L426" s="41" t="s">
        <v>2284</v>
      </c>
      <c r="M426" s="41" t="s">
        <v>1810</v>
      </c>
      <c r="N426" s="41" t="s">
        <v>96</v>
      </c>
      <c r="O426" s="41" t="s">
        <v>85</v>
      </c>
      <c r="P426" s="41" t="s">
        <v>124</v>
      </c>
      <c r="Q426" s="31">
        <f t="shared" ca="1" si="13"/>
        <v>1.05</v>
      </c>
      <c r="R426" s="31">
        <f t="shared" ca="1" si="20"/>
        <v>1.3125</v>
      </c>
      <c r="S426" s="31">
        <f t="shared" ca="1" si="21"/>
        <v>1.640625</v>
      </c>
      <c r="T426" s="31">
        <f t="shared" ca="1" si="22"/>
        <v>1.39453125</v>
      </c>
      <c r="U426" s="31">
        <f>RANK(W426,W1:W1001,0)</f>
        <v>420</v>
      </c>
      <c r="V426" s="31">
        <v>420</v>
      </c>
      <c r="W426" s="31">
        <v>0.91374999999999995</v>
      </c>
    </row>
    <row r="427" spans="1:23" ht="15.75" customHeight="1" x14ac:dyDescent="0.3">
      <c r="A427" s="41" t="s">
        <v>2285</v>
      </c>
      <c r="B427" s="41" t="s">
        <v>2286</v>
      </c>
      <c r="C427" s="41" t="s">
        <v>100</v>
      </c>
      <c r="D427" s="41" t="s">
        <v>855</v>
      </c>
      <c r="E427" s="41" t="s">
        <v>2287</v>
      </c>
      <c r="F427" s="41" t="s">
        <v>491</v>
      </c>
      <c r="G427" s="41" t="s">
        <v>103</v>
      </c>
      <c r="H427" s="41" t="s">
        <v>79</v>
      </c>
      <c r="I427" s="41" t="s">
        <v>80</v>
      </c>
      <c r="J427" s="41" t="s">
        <v>81</v>
      </c>
      <c r="K427" s="42">
        <v>20</v>
      </c>
      <c r="L427" s="41" t="s">
        <v>2288</v>
      </c>
      <c r="M427" s="41" t="s">
        <v>2023</v>
      </c>
      <c r="N427" s="41" t="s">
        <v>84</v>
      </c>
      <c r="O427" s="41" t="s">
        <v>85</v>
      </c>
      <c r="P427" s="41" t="s">
        <v>124</v>
      </c>
      <c r="Q427" s="31">
        <f t="shared" ca="1" si="13"/>
        <v>0.45</v>
      </c>
      <c r="R427" s="31">
        <f t="shared" ca="1" si="20"/>
        <v>0.5625</v>
      </c>
      <c r="S427" s="31">
        <f t="shared" ca="1" si="21"/>
        <v>0.703125</v>
      </c>
      <c r="T427" s="31">
        <f t="shared" ca="1" si="22"/>
        <v>0.59765625</v>
      </c>
      <c r="U427" s="31">
        <f>RANK(W427,W1:W1001,0)</f>
        <v>420</v>
      </c>
      <c r="V427" s="31">
        <v>420</v>
      </c>
      <c r="W427" s="31">
        <v>0.91374999999999995</v>
      </c>
    </row>
    <row r="428" spans="1:23" ht="15.75" customHeight="1" x14ac:dyDescent="0.3">
      <c r="A428" s="41" t="s">
        <v>2289</v>
      </c>
      <c r="B428" s="41" t="s">
        <v>2290</v>
      </c>
      <c r="C428" s="41" t="s">
        <v>100</v>
      </c>
      <c r="D428" s="41" t="s">
        <v>1053</v>
      </c>
      <c r="E428" s="41" t="s">
        <v>2291</v>
      </c>
      <c r="F428" s="41" t="s">
        <v>2292</v>
      </c>
      <c r="G428" s="41" t="s">
        <v>250</v>
      </c>
      <c r="H428" s="41" t="s">
        <v>79</v>
      </c>
      <c r="I428" s="41" t="s">
        <v>80</v>
      </c>
      <c r="J428" s="41" t="s">
        <v>81</v>
      </c>
      <c r="K428" s="42">
        <v>18</v>
      </c>
      <c r="L428" s="41" t="s">
        <v>2293</v>
      </c>
      <c r="M428" s="41" t="s">
        <v>2294</v>
      </c>
      <c r="N428" s="41" t="s">
        <v>96</v>
      </c>
      <c r="O428" s="41" t="s">
        <v>85</v>
      </c>
      <c r="P428" s="41" t="s">
        <v>134</v>
      </c>
      <c r="Q428" s="31">
        <f t="shared" ca="1" si="13"/>
        <v>1.03</v>
      </c>
      <c r="R428" s="31">
        <f t="shared" ca="1" si="20"/>
        <v>1.2875000000000001</v>
      </c>
      <c r="S428" s="31">
        <f t="shared" ca="1" si="21"/>
        <v>1.609375</v>
      </c>
      <c r="T428" s="31">
        <f t="shared" ca="1" si="22"/>
        <v>1.36796875</v>
      </c>
      <c r="U428" s="31">
        <f>RANK(W428,W1:W1001,0)</f>
        <v>427</v>
      </c>
      <c r="V428" s="31">
        <v>427</v>
      </c>
      <c r="W428" s="31">
        <v>0.91249999999999998</v>
      </c>
    </row>
    <row r="429" spans="1:23" ht="15.75" customHeight="1" x14ac:dyDescent="0.3">
      <c r="A429" s="41" t="s">
        <v>2295</v>
      </c>
      <c r="B429" s="41" t="s">
        <v>2296</v>
      </c>
      <c r="C429" s="41" t="s">
        <v>100</v>
      </c>
      <c r="D429" s="41" t="s">
        <v>374</v>
      </c>
      <c r="E429" s="41" t="s">
        <v>2297</v>
      </c>
      <c r="F429" s="41" t="s">
        <v>1581</v>
      </c>
      <c r="G429" s="41" t="s">
        <v>78</v>
      </c>
      <c r="H429" s="41" t="s">
        <v>131</v>
      </c>
      <c r="I429" s="41" t="s">
        <v>80</v>
      </c>
      <c r="J429" s="41" t="s">
        <v>93</v>
      </c>
      <c r="K429" s="42">
        <v>13</v>
      </c>
      <c r="L429" s="41" t="s">
        <v>2298</v>
      </c>
      <c r="M429" s="41" t="s">
        <v>2299</v>
      </c>
      <c r="N429" s="41" t="s">
        <v>96</v>
      </c>
      <c r="O429" s="41" t="s">
        <v>85</v>
      </c>
      <c r="P429" s="41" t="s">
        <v>124</v>
      </c>
      <c r="Q429" s="31">
        <f t="shared" ca="1" si="13"/>
        <v>0.56000000000000005</v>
      </c>
      <c r="R429" s="31">
        <f t="shared" ca="1" si="20"/>
        <v>0.56000000000000005</v>
      </c>
      <c r="S429" s="31">
        <f t="shared" ca="1" si="21"/>
        <v>0.70000000000000007</v>
      </c>
      <c r="T429" s="31">
        <f t="shared" ca="1" si="22"/>
        <v>0.70000000000000007</v>
      </c>
      <c r="U429" s="31">
        <f>RANK(W429,W1:W1001,0)</f>
        <v>427</v>
      </c>
      <c r="V429" s="31">
        <v>427</v>
      </c>
      <c r="W429" s="31">
        <v>0.91249999999999998</v>
      </c>
    </row>
    <row r="430" spans="1:23" ht="15.75" customHeight="1" x14ac:dyDescent="0.3">
      <c r="A430" s="41" t="s">
        <v>2300</v>
      </c>
      <c r="B430" s="41" t="s">
        <v>2301</v>
      </c>
      <c r="C430" s="41" t="s">
        <v>100</v>
      </c>
      <c r="D430" s="41" t="s">
        <v>86</v>
      </c>
      <c r="E430" s="43">
        <v>28394</v>
      </c>
      <c r="F430" s="41" t="s">
        <v>1576</v>
      </c>
      <c r="G430" s="41" t="s">
        <v>92</v>
      </c>
      <c r="H430" s="41" t="s">
        <v>104</v>
      </c>
      <c r="I430" s="41" t="s">
        <v>80</v>
      </c>
      <c r="J430" s="41" t="s">
        <v>81</v>
      </c>
      <c r="K430" s="42">
        <v>20</v>
      </c>
      <c r="L430" s="41" t="s">
        <v>2302</v>
      </c>
      <c r="M430" s="41" t="s">
        <v>1128</v>
      </c>
      <c r="N430" s="41" t="s">
        <v>96</v>
      </c>
      <c r="O430" s="41" t="s">
        <v>85</v>
      </c>
      <c r="P430" s="41" t="s">
        <v>124</v>
      </c>
      <c r="Q430" s="31">
        <f t="shared" ca="1" si="13"/>
        <v>0.52</v>
      </c>
      <c r="R430" s="31">
        <f t="shared" ca="1" si="20"/>
        <v>0.65</v>
      </c>
      <c r="S430" s="31">
        <f t="shared" ca="1" si="21"/>
        <v>0.8125</v>
      </c>
      <c r="T430" s="31">
        <f t="shared" ca="1" si="22"/>
        <v>0.8125</v>
      </c>
      <c r="U430" s="31">
        <f>RANK(W430,W1:W1001,0)</f>
        <v>429</v>
      </c>
      <c r="V430" s="31">
        <v>429</v>
      </c>
      <c r="W430" s="31">
        <v>0.91</v>
      </c>
    </row>
    <row r="431" spans="1:23" ht="15.75" customHeight="1" x14ac:dyDescent="0.3">
      <c r="A431" s="41" t="s">
        <v>2303</v>
      </c>
      <c r="B431" s="41" t="s">
        <v>2304</v>
      </c>
      <c r="C431" s="41" t="s">
        <v>100</v>
      </c>
      <c r="D431" s="41" t="s">
        <v>461</v>
      </c>
      <c r="E431" s="41" t="s">
        <v>2305</v>
      </c>
      <c r="F431" s="41" t="s">
        <v>175</v>
      </c>
      <c r="G431" s="41" t="s">
        <v>250</v>
      </c>
      <c r="H431" s="41" t="s">
        <v>104</v>
      </c>
      <c r="I431" s="41" t="s">
        <v>80</v>
      </c>
      <c r="J431" s="41" t="s">
        <v>93</v>
      </c>
      <c r="K431" s="42">
        <v>8</v>
      </c>
      <c r="L431" s="41" t="s">
        <v>2306</v>
      </c>
      <c r="M431" s="41" t="s">
        <v>2307</v>
      </c>
      <c r="N431" s="41" t="s">
        <v>96</v>
      </c>
      <c r="O431" s="41" t="s">
        <v>85</v>
      </c>
      <c r="P431" s="41" t="s">
        <v>253</v>
      </c>
      <c r="Q431" s="31">
        <f t="shared" ca="1" si="13"/>
        <v>0.98</v>
      </c>
      <c r="R431" s="31">
        <f t="shared" ca="1" si="20"/>
        <v>0.98</v>
      </c>
      <c r="S431" s="31">
        <f t="shared" ca="1" si="21"/>
        <v>0.98</v>
      </c>
      <c r="T431" s="31">
        <f t="shared" ca="1" si="22"/>
        <v>0.98</v>
      </c>
      <c r="U431" s="31">
        <f>RANK(W431,W1:W1001,0)</f>
        <v>430</v>
      </c>
      <c r="V431" s="31">
        <v>430</v>
      </c>
      <c r="W431" s="31">
        <v>0.90949999999999998</v>
      </c>
    </row>
    <row r="432" spans="1:23" ht="15.75" customHeight="1" x14ac:dyDescent="0.3">
      <c r="A432" s="41" t="s">
        <v>2308</v>
      </c>
      <c r="B432" s="41" t="s">
        <v>2309</v>
      </c>
      <c r="C432" s="41" t="s">
        <v>74</v>
      </c>
      <c r="D432" s="41" t="s">
        <v>137</v>
      </c>
      <c r="E432" s="41" t="s">
        <v>2310</v>
      </c>
      <c r="F432" s="41" t="s">
        <v>1110</v>
      </c>
      <c r="G432" s="41" t="s">
        <v>415</v>
      </c>
      <c r="H432" s="41" t="s">
        <v>79</v>
      </c>
      <c r="I432" s="41" t="s">
        <v>80</v>
      </c>
      <c r="J432" s="41" t="s">
        <v>81</v>
      </c>
      <c r="K432" s="42">
        <v>4</v>
      </c>
      <c r="L432" s="41" t="s">
        <v>2311</v>
      </c>
      <c r="M432" s="41" t="s">
        <v>2312</v>
      </c>
      <c r="N432" s="41" t="s">
        <v>96</v>
      </c>
      <c r="O432" s="41" t="s">
        <v>85</v>
      </c>
      <c r="P432" s="41" t="s">
        <v>178</v>
      </c>
      <c r="Q432" s="31">
        <f t="shared" ca="1" si="13"/>
        <v>0.82</v>
      </c>
      <c r="R432" s="31">
        <f t="shared" ca="1" si="20"/>
        <v>1.0249999999999999</v>
      </c>
      <c r="S432" s="31">
        <f t="shared" ca="1" si="21"/>
        <v>1.0249999999999999</v>
      </c>
      <c r="T432" s="31">
        <f t="shared" ca="1" si="22"/>
        <v>0.87124999999999986</v>
      </c>
      <c r="U432" s="31">
        <f>RANK(W432,W1:W1001,0)</f>
        <v>430</v>
      </c>
      <c r="V432" s="31">
        <v>430</v>
      </c>
      <c r="W432" s="31">
        <v>0.90949999999999998</v>
      </c>
    </row>
    <row r="433" spans="1:23" ht="15.75" customHeight="1" x14ac:dyDescent="0.3">
      <c r="A433" s="41" t="s">
        <v>2313</v>
      </c>
      <c r="B433" s="41" t="s">
        <v>2314</v>
      </c>
      <c r="C433" s="41" t="s">
        <v>100</v>
      </c>
      <c r="D433" s="41" t="s">
        <v>339</v>
      </c>
      <c r="E433" s="41" t="s">
        <v>2315</v>
      </c>
      <c r="F433" s="41" t="s">
        <v>263</v>
      </c>
      <c r="G433" s="41" t="s">
        <v>161</v>
      </c>
      <c r="H433" s="41" t="s">
        <v>79</v>
      </c>
      <c r="I433" s="41" t="s">
        <v>80</v>
      </c>
      <c r="J433" s="41" t="s">
        <v>81</v>
      </c>
      <c r="K433" s="42">
        <v>17</v>
      </c>
      <c r="L433" s="41" t="s">
        <v>2316</v>
      </c>
      <c r="M433" s="41" t="s">
        <v>564</v>
      </c>
      <c r="N433" s="41" t="s">
        <v>96</v>
      </c>
      <c r="O433" s="41" t="s">
        <v>85</v>
      </c>
      <c r="P433" s="41" t="s">
        <v>124</v>
      </c>
      <c r="Q433" s="31">
        <f t="shared" ca="1" si="13"/>
        <v>1.06</v>
      </c>
      <c r="R433" s="31">
        <f t="shared" ca="1" si="20"/>
        <v>1.3250000000000002</v>
      </c>
      <c r="S433" s="31">
        <f t="shared" ca="1" si="21"/>
        <v>1.6562500000000002</v>
      </c>
      <c r="T433" s="31">
        <f t="shared" ca="1" si="22"/>
        <v>1.4078125000000001</v>
      </c>
      <c r="U433" s="31">
        <f>RANK(W433,W1:W1001,0)</f>
        <v>430</v>
      </c>
      <c r="V433" s="31">
        <v>430</v>
      </c>
      <c r="W433" s="31">
        <v>0.90949999999999998</v>
      </c>
    </row>
    <row r="434" spans="1:23" ht="15.75" customHeight="1" x14ac:dyDescent="0.3">
      <c r="A434" s="41" t="s">
        <v>2317</v>
      </c>
      <c r="B434" s="41" t="s">
        <v>2318</v>
      </c>
      <c r="C434" s="41" t="s">
        <v>74</v>
      </c>
      <c r="D434" s="41" t="s">
        <v>158</v>
      </c>
      <c r="E434" s="41" t="s">
        <v>2319</v>
      </c>
      <c r="F434" s="41" t="s">
        <v>694</v>
      </c>
      <c r="G434" s="41" t="s">
        <v>191</v>
      </c>
      <c r="H434" s="41" t="s">
        <v>79</v>
      </c>
      <c r="I434" s="41" t="s">
        <v>80</v>
      </c>
      <c r="J434" s="41" t="s">
        <v>93</v>
      </c>
      <c r="K434" s="42">
        <v>16</v>
      </c>
      <c r="L434" s="41" t="s">
        <v>2320</v>
      </c>
      <c r="M434" s="41" t="s">
        <v>1355</v>
      </c>
      <c r="N434" s="41" t="s">
        <v>84</v>
      </c>
      <c r="O434" s="41" t="s">
        <v>85</v>
      </c>
      <c r="P434" s="41" t="s">
        <v>253</v>
      </c>
      <c r="Q434" s="31">
        <f t="shared" ca="1" si="13"/>
        <v>0.66</v>
      </c>
      <c r="R434" s="31">
        <f t="shared" ca="1" si="20"/>
        <v>0.66</v>
      </c>
      <c r="S434" s="31">
        <f t="shared" ca="1" si="21"/>
        <v>0.66</v>
      </c>
      <c r="T434" s="31">
        <f t="shared" ca="1" si="22"/>
        <v>0.56100000000000005</v>
      </c>
      <c r="U434" s="31">
        <f>RANK(W434,W1:W1001,0)</f>
        <v>433</v>
      </c>
      <c r="V434" s="31">
        <v>433</v>
      </c>
      <c r="W434" s="31">
        <v>0.90625</v>
      </c>
    </row>
    <row r="435" spans="1:23" ht="15.75" customHeight="1" x14ac:dyDescent="0.3">
      <c r="A435" s="41" t="s">
        <v>2321</v>
      </c>
      <c r="B435" s="41" t="s">
        <v>2322</v>
      </c>
      <c r="C435" s="41" t="s">
        <v>74</v>
      </c>
      <c r="D435" s="41" t="s">
        <v>209</v>
      </c>
      <c r="E435" s="41" t="s">
        <v>2323</v>
      </c>
      <c r="F435" s="41" t="s">
        <v>659</v>
      </c>
      <c r="G435" s="41" t="s">
        <v>92</v>
      </c>
      <c r="H435" s="41" t="s">
        <v>104</v>
      </c>
      <c r="I435" s="41" t="s">
        <v>80</v>
      </c>
      <c r="J435" s="41" t="s">
        <v>93</v>
      </c>
      <c r="K435" s="42">
        <v>12</v>
      </c>
      <c r="L435" s="41" t="s">
        <v>2324</v>
      </c>
      <c r="M435" s="41" t="s">
        <v>470</v>
      </c>
      <c r="N435" s="41" t="s">
        <v>107</v>
      </c>
      <c r="O435" s="41" t="s">
        <v>85</v>
      </c>
      <c r="P435" s="41" t="s">
        <v>178</v>
      </c>
      <c r="Q435" s="31">
        <f t="shared" ca="1" si="13"/>
        <v>0.76</v>
      </c>
      <c r="R435" s="31">
        <f t="shared" ca="1" si="20"/>
        <v>0.76</v>
      </c>
      <c r="S435" s="31">
        <f t="shared" ca="1" si="21"/>
        <v>0.76</v>
      </c>
      <c r="T435" s="31">
        <f t="shared" ca="1" si="22"/>
        <v>0.76</v>
      </c>
      <c r="U435" s="31">
        <f>RANK(W435,W1:W1001,0)</f>
        <v>433</v>
      </c>
      <c r="V435" s="31">
        <v>433</v>
      </c>
      <c r="W435" s="31">
        <v>0.90625</v>
      </c>
    </row>
    <row r="436" spans="1:23" ht="15.75" customHeight="1" x14ac:dyDescent="0.3">
      <c r="A436" s="41" t="s">
        <v>2325</v>
      </c>
      <c r="B436" s="41" t="s">
        <v>2326</v>
      </c>
      <c r="C436" s="41" t="s">
        <v>473</v>
      </c>
      <c r="D436" s="41" t="s">
        <v>374</v>
      </c>
      <c r="E436" s="47"/>
      <c r="F436" s="41" t="s">
        <v>230</v>
      </c>
      <c r="G436" s="41" t="s">
        <v>161</v>
      </c>
      <c r="H436" s="41" t="s">
        <v>79</v>
      </c>
      <c r="I436" s="41" t="s">
        <v>80</v>
      </c>
      <c r="J436" s="41" t="s">
        <v>93</v>
      </c>
      <c r="K436" s="42">
        <v>7</v>
      </c>
      <c r="L436" s="41" t="s">
        <v>2327</v>
      </c>
      <c r="M436" s="41" t="s">
        <v>2328</v>
      </c>
      <c r="N436" s="41" t="s">
        <v>107</v>
      </c>
      <c r="O436" s="41" t="s">
        <v>85</v>
      </c>
      <c r="P436" s="41" t="s">
        <v>108</v>
      </c>
      <c r="Q436" s="31">
        <f t="shared" ca="1" si="13"/>
        <v>1.1000000000000001</v>
      </c>
      <c r="R436" s="31">
        <f t="shared" ca="1" si="20"/>
        <v>1.1000000000000001</v>
      </c>
      <c r="S436" s="31">
        <f t="shared" ca="1" si="21"/>
        <v>1.1000000000000001</v>
      </c>
      <c r="T436" s="31">
        <f t="shared" ca="1" si="22"/>
        <v>0.93500000000000005</v>
      </c>
      <c r="U436" s="31">
        <f>RANK(W436,W1:W1001,0)</f>
        <v>433</v>
      </c>
      <c r="V436" s="31">
        <v>433</v>
      </c>
      <c r="W436" s="31">
        <v>0.90625</v>
      </c>
    </row>
    <row r="437" spans="1:23" ht="15.75" customHeight="1" x14ac:dyDescent="0.3">
      <c r="A437" s="41" t="s">
        <v>2329</v>
      </c>
      <c r="B437" s="41" t="s">
        <v>2330</v>
      </c>
      <c r="C437" s="41" t="s">
        <v>74</v>
      </c>
      <c r="D437" s="41" t="s">
        <v>586</v>
      </c>
      <c r="E437" s="43">
        <v>26982</v>
      </c>
      <c r="F437" s="41" t="s">
        <v>919</v>
      </c>
      <c r="G437" s="41" t="s">
        <v>130</v>
      </c>
      <c r="H437" s="41" t="s">
        <v>131</v>
      </c>
      <c r="I437" s="41" t="s">
        <v>80</v>
      </c>
      <c r="J437" s="41" t="s">
        <v>81</v>
      </c>
      <c r="K437" s="42">
        <v>22</v>
      </c>
      <c r="L437" s="41" t="s">
        <v>2331</v>
      </c>
      <c r="M437" s="41" t="s">
        <v>1800</v>
      </c>
      <c r="N437" s="41" t="s">
        <v>107</v>
      </c>
      <c r="O437" s="41" t="s">
        <v>85</v>
      </c>
      <c r="P437" s="41" t="s">
        <v>134</v>
      </c>
      <c r="Q437" s="31">
        <f t="shared" ca="1" si="13"/>
        <v>0.75</v>
      </c>
      <c r="R437" s="31">
        <f t="shared" ca="1" si="20"/>
        <v>0.9375</v>
      </c>
      <c r="S437" s="31">
        <f t="shared" ca="1" si="21"/>
        <v>0.9375</v>
      </c>
      <c r="T437" s="31">
        <f t="shared" ca="1" si="22"/>
        <v>0.9375</v>
      </c>
      <c r="U437" s="31">
        <f>RANK(W437,W1:W1001,0)</f>
        <v>436</v>
      </c>
      <c r="V437" s="31">
        <v>436</v>
      </c>
      <c r="W437" s="31">
        <v>0.90312499999999996</v>
      </c>
    </row>
    <row r="438" spans="1:23" ht="15.75" customHeight="1" x14ac:dyDescent="0.3">
      <c r="A438" s="41" t="s">
        <v>2332</v>
      </c>
      <c r="B438" s="41" t="s">
        <v>2333</v>
      </c>
      <c r="C438" s="41" t="s">
        <v>74</v>
      </c>
      <c r="D438" s="41" t="s">
        <v>771</v>
      </c>
      <c r="E438" s="41" t="s">
        <v>2334</v>
      </c>
      <c r="F438" s="41" t="s">
        <v>1508</v>
      </c>
      <c r="G438" s="41" t="s">
        <v>78</v>
      </c>
      <c r="H438" s="41" t="s">
        <v>131</v>
      </c>
      <c r="I438" s="41" t="s">
        <v>80</v>
      </c>
      <c r="J438" s="41" t="s">
        <v>81</v>
      </c>
      <c r="K438" s="42">
        <v>10</v>
      </c>
      <c r="L438" s="41" t="s">
        <v>2335</v>
      </c>
      <c r="M438" s="41" t="s">
        <v>2336</v>
      </c>
      <c r="N438" s="41" t="s">
        <v>96</v>
      </c>
      <c r="O438" s="41" t="s">
        <v>85</v>
      </c>
      <c r="P438" s="41" t="s">
        <v>178</v>
      </c>
      <c r="Q438" s="31">
        <f t="shared" ca="1" si="13"/>
        <v>1.08</v>
      </c>
      <c r="R438" s="31">
        <f t="shared" ca="1" si="20"/>
        <v>1.35</v>
      </c>
      <c r="S438" s="31">
        <f t="shared" ca="1" si="21"/>
        <v>1.35</v>
      </c>
      <c r="T438" s="31">
        <f t="shared" ca="1" si="22"/>
        <v>1.35</v>
      </c>
      <c r="U438" s="31">
        <f>RANK(W438,W1:W1001,0)</f>
        <v>436</v>
      </c>
      <c r="V438" s="31">
        <v>436</v>
      </c>
      <c r="W438" s="31">
        <v>0.90312499999999996</v>
      </c>
    </row>
    <row r="439" spans="1:23" ht="15.75" customHeight="1" x14ac:dyDescent="0.3">
      <c r="A439" s="41" t="s">
        <v>2337</v>
      </c>
      <c r="B439" s="41" t="s">
        <v>2338</v>
      </c>
      <c r="C439" s="41" t="s">
        <v>74</v>
      </c>
      <c r="D439" s="41" t="s">
        <v>912</v>
      </c>
      <c r="E439" s="41" t="s">
        <v>2339</v>
      </c>
      <c r="F439" s="41" t="s">
        <v>1038</v>
      </c>
      <c r="G439" s="41" t="s">
        <v>92</v>
      </c>
      <c r="H439" s="41" t="s">
        <v>104</v>
      </c>
      <c r="I439" s="41" t="s">
        <v>80</v>
      </c>
      <c r="J439" s="41" t="s">
        <v>81</v>
      </c>
      <c r="K439" s="42">
        <v>7</v>
      </c>
      <c r="L439" s="41" t="s">
        <v>2340</v>
      </c>
      <c r="M439" s="41" t="s">
        <v>2341</v>
      </c>
      <c r="N439" s="41" t="s">
        <v>107</v>
      </c>
      <c r="O439" s="41" t="s">
        <v>85</v>
      </c>
      <c r="P439" s="41" t="s">
        <v>228</v>
      </c>
      <c r="Q439" s="31">
        <f t="shared" ca="1" si="13"/>
        <v>0.81</v>
      </c>
      <c r="R439" s="31">
        <f t="shared" ca="1" si="20"/>
        <v>1.0125000000000002</v>
      </c>
      <c r="S439" s="31">
        <f t="shared" ca="1" si="21"/>
        <v>1.0125000000000002</v>
      </c>
      <c r="T439" s="31">
        <f t="shared" ca="1" si="22"/>
        <v>1.0125000000000002</v>
      </c>
      <c r="U439" s="31">
        <f>RANK(W439,W1:W1001,0)</f>
        <v>436</v>
      </c>
      <c r="V439" s="31">
        <v>436</v>
      </c>
      <c r="W439" s="31">
        <v>0.90312499999999996</v>
      </c>
    </row>
    <row r="440" spans="1:23" ht="15.75" customHeight="1" x14ac:dyDescent="0.3">
      <c r="A440" s="41" t="s">
        <v>2342</v>
      </c>
      <c r="B440" s="41" t="s">
        <v>2343</v>
      </c>
      <c r="C440" s="41" t="s">
        <v>74</v>
      </c>
      <c r="D440" s="41" t="s">
        <v>478</v>
      </c>
      <c r="E440" s="41" t="s">
        <v>2344</v>
      </c>
      <c r="F440" s="41" t="s">
        <v>217</v>
      </c>
      <c r="G440" s="41" t="s">
        <v>103</v>
      </c>
      <c r="H440" s="41" t="s">
        <v>79</v>
      </c>
      <c r="I440" s="41" t="s">
        <v>80</v>
      </c>
      <c r="J440" s="41" t="s">
        <v>93</v>
      </c>
      <c r="K440" s="42">
        <v>7</v>
      </c>
      <c r="L440" s="41" t="s">
        <v>2345</v>
      </c>
      <c r="M440" s="41" t="s">
        <v>656</v>
      </c>
      <c r="N440" s="41" t="s">
        <v>96</v>
      </c>
      <c r="O440" s="41" t="s">
        <v>85</v>
      </c>
      <c r="P440" s="41" t="s">
        <v>101</v>
      </c>
      <c r="Q440" s="31">
        <f t="shared" ca="1" si="13"/>
        <v>0.41</v>
      </c>
      <c r="R440" s="31">
        <f t="shared" ca="1" si="20"/>
        <v>0.41</v>
      </c>
      <c r="S440" s="31">
        <f t="shared" ca="1" si="21"/>
        <v>0.51249999999999996</v>
      </c>
      <c r="T440" s="31">
        <f t="shared" ca="1" si="22"/>
        <v>0.43562499999999993</v>
      </c>
      <c r="U440" s="31">
        <f>RANK(W440,W1:W1001,0)</f>
        <v>436</v>
      </c>
      <c r="V440" s="31">
        <v>436</v>
      </c>
      <c r="W440" s="31">
        <v>0.90312499999999996</v>
      </c>
    </row>
    <row r="441" spans="1:23" ht="15.75" customHeight="1" x14ac:dyDescent="0.3">
      <c r="A441" s="41" t="s">
        <v>2346</v>
      </c>
      <c r="B441" s="41" t="s">
        <v>2347</v>
      </c>
      <c r="C441" s="41" t="s">
        <v>473</v>
      </c>
      <c r="D441" s="41" t="s">
        <v>653</v>
      </c>
      <c r="E441" s="47"/>
      <c r="F441" s="41" t="s">
        <v>2348</v>
      </c>
      <c r="G441" s="41" t="s">
        <v>161</v>
      </c>
      <c r="H441" s="41" t="s">
        <v>79</v>
      </c>
      <c r="I441" s="41" t="s">
        <v>80</v>
      </c>
      <c r="J441" s="41" t="s">
        <v>81</v>
      </c>
      <c r="K441" s="42">
        <v>14</v>
      </c>
      <c r="L441" s="41" t="s">
        <v>2349</v>
      </c>
      <c r="M441" s="41" t="s">
        <v>2350</v>
      </c>
      <c r="N441" s="41" t="s">
        <v>107</v>
      </c>
      <c r="O441" s="41" t="s">
        <v>85</v>
      </c>
      <c r="P441" s="41" t="s">
        <v>86</v>
      </c>
      <c r="Q441" s="31">
        <f t="shared" ca="1" si="13"/>
        <v>1.03</v>
      </c>
      <c r="R441" s="31">
        <f t="shared" ca="1" si="20"/>
        <v>1.2875000000000001</v>
      </c>
      <c r="S441" s="31">
        <f t="shared" ca="1" si="21"/>
        <v>1.609375</v>
      </c>
      <c r="T441" s="31">
        <f t="shared" ca="1" si="22"/>
        <v>1.36796875</v>
      </c>
      <c r="U441" s="31">
        <f>RANK(W441,W1:W1001,0)</f>
        <v>436</v>
      </c>
      <c r="V441" s="31">
        <v>436</v>
      </c>
      <c r="W441" s="31">
        <v>0.90312499999999996</v>
      </c>
    </row>
    <row r="442" spans="1:23" ht="15.75" customHeight="1" x14ac:dyDescent="0.3">
      <c r="A442" s="41" t="s">
        <v>2351</v>
      </c>
      <c r="B442" s="41" t="s">
        <v>2352</v>
      </c>
      <c r="C442" s="41" t="s">
        <v>100</v>
      </c>
      <c r="D442" s="41" t="s">
        <v>406</v>
      </c>
      <c r="E442" s="41" t="s">
        <v>2353</v>
      </c>
      <c r="F442" s="41" t="s">
        <v>288</v>
      </c>
      <c r="G442" s="41" t="s">
        <v>130</v>
      </c>
      <c r="H442" s="41" t="s">
        <v>131</v>
      </c>
      <c r="I442" s="41" t="s">
        <v>80</v>
      </c>
      <c r="J442" s="41" t="s">
        <v>81</v>
      </c>
      <c r="K442" s="42">
        <v>14</v>
      </c>
      <c r="L442" s="41" t="s">
        <v>2354</v>
      </c>
      <c r="M442" s="41" t="s">
        <v>2355</v>
      </c>
      <c r="N442" s="41" t="s">
        <v>96</v>
      </c>
      <c r="O442" s="41" t="s">
        <v>85</v>
      </c>
      <c r="P442" s="41" t="s">
        <v>116</v>
      </c>
      <c r="Q442" s="31">
        <f t="shared" ca="1" si="13"/>
        <v>0.55000000000000004</v>
      </c>
      <c r="R442" s="31">
        <f t="shared" ca="1" si="20"/>
        <v>0.6875</v>
      </c>
      <c r="S442" s="31">
        <f t="shared" ca="1" si="21"/>
        <v>0.6875</v>
      </c>
      <c r="T442" s="31">
        <f t="shared" ca="1" si="22"/>
        <v>0.6875</v>
      </c>
      <c r="U442" s="31">
        <f>RANK(W442,W1:W1001,0)</f>
        <v>441</v>
      </c>
      <c r="V442" s="31">
        <v>441</v>
      </c>
      <c r="W442" s="31">
        <v>0.90100000000000002</v>
      </c>
    </row>
    <row r="443" spans="1:23" ht="15.75" customHeight="1" x14ac:dyDescent="0.3">
      <c r="A443" s="41" t="s">
        <v>2356</v>
      </c>
      <c r="B443" s="41" t="s">
        <v>2357</v>
      </c>
      <c r="C443" s="41" t="s">
        <v>74</v>
      </c>
      <c r="D443" s="41" t="s">
        <v>1021</v>
      </c>
      <c r="E443" s="41" t="s">
        <v>2358</v>
      </c>
      <c r="F443" s="41" t="s">
        <v>820</v>
      </c>
      <c r="G443" s="41" t="s">
        <v>103</v>
      </c>
      <c r="H443" s="41" t="s">
        <v>104</v>
      </c>
      <c r="I443" s="41" t="s">
        <v>80</v>
      </c>
      <c r="J443" s="41" t="s">
        <v>93</v>
      </c>
      <c r="K443" s="42">
        <v>15</v>
      </c>
      <c r="L443" s="41" t="s">
        <v>2359</v>
      </c>
      <c r="M443" s="41" t="s">
        <v>583</v>
      </c>
      <c r="N443" s="41" t="s">
        <v>107</v>
      </c>
      <c r="O443" s="41" t="s">
        <v>85</v>
      </c>
      <c r="P443" s="41" t="s">
        <v>178</v>
      </c>
      <c r="Q443" s="31">
        <f t="shared" ca="1" si="13"/>
        <v>0.86</v>
      </c>
      <c r="R443" s="31">
        <f t="shared" ca="1" si="20"/>
        <v>0.86</v>
      </c>
      <c r="S443" s="31">
        <f t="shared" ca="1" si="21"/>
        <v>0.86</v>
      </c>
      <c r="T443" s="31">
        <f t="shared" ca="1" si="22"/>
        <v>0.86</v>
      </c>
      <c r="U443" s="31">
        <f>RANK(W443,W1:W1001,0)</f>
        <v>441</v>
      </c>
      <c r="V443" s="31">
        <v>441</v>
      </c>
      <c r="W443" s="31">
        <v>0.90100000000000002</v>
      </c>
    </row>
    <row r="444" spans="1:23" ht="15.75" customHeight="1" x14ac:dyDescent="0.3">
      <c r="A444" s="41" t="s">
        <v>2360</v>
      </c>
      <c r="B444" s="44"/>
      <c r="C444" s="41" t="s">
        <v>100</v>
      </c>
      <c r="D444" s="41" t="s">
        <v>702</v>
      </c>
      <c r="E444" s="41" t="s">
        <v>2361</v>
      </c>
      <c r="F444" s="41" t="s">
        <v>77</v>
      </c>
      <c r="G444" s="41" t="s">
        <v>415</v>
      </c>
      <c r="H444" s="41" t="s">
        <v>79</v>
      </c>
      <c r="I444" s="41" t="s">
        <v>80</v>
      </c>
      <c r="J444" s="41" t="s">
        <v>81</v>
      </c>
      <c r="K444" s="42">
        <v>14</v>
      </c>
      <c r="L444" s="41" t="s">
        <v>2362</v>
      </c>
      <c r="M444" s="41" t="s">
        <v>876</v>
      </c>
      <c r="N444" s="41" t="s">
        <v>96</v>
      </c>
      <c r="O444" s="41" t="s">
        <v>85</v>
      </c>
      <c r="P444" s="41" t="s">
        <v>228</v>
      </c>
      <c r="Q444" s="31">
        <f t="shared" ca="1" si="13"/>
        <v>0.5</v>
      </c>
      <c r="R444" s="31">
        <f t="shared" ca="1" si="20"/>
        <v>0.625</v>
      </c>
      <c r="S444" s="31">
        <f t="shared" ca="1" si="21"/>
        <v>0.625</v>
      </c>
      <c r="T444" s="31">
        <f t="shared" ca="1" si="22"/>
        <v>0.53125</v>
      </c>
      <c r="U444" s="31">
        <f>RANK(W444,W1:W1001,0)</f>
        <v>441</v>
      </c>
      <c r="V444" s="31">
        <v>441</v>
      </c>
      <c r="W444" s="31">
        <v>0.90100000000000002</v>
      </c>
    </row>
    <row r="445" spans="1:23" ht="15.75" customHeight="1" x14ac:dyDescent="0.3">
      <c r="A445" s="41" t="s">
        <v>2363</v>
      </c>
      <c r="B445" s="41" t="s">
        <v>2364</v>
      </c>
      <c r="C445" s="41" t="s">
        <v>100</v>
      </c>
      <c r="D445" s="41" t="s">
        <v>406</v>
      </c>
      <c r="E445" s="41" t="s">
        <v>2365</v>
      </c>
      <c r="F445" s="41" t="s">
        <v>1079</v>
      </c>
      <c r="G445" s="41" t="s">
        <v>161</v>
      </c>
      <c r="H445" s="41" t="s">
        <v>79</v>
      </c>
      <c r="I445" s="41" t="s">
        <v>80</v>
      </c>
      <c r="J445" s="41" t="s">
        <v>93</v>
      </c>
      <c r="K445" s="42">
        <v>6</v>
      </c>
      <c r="L445" s="41" t="s">
        <v>2366</v>
      </c>
      <c r="M445" s="41" t="s">
        <v>2367</v>
      </c>
      <c r="N445" s="41" t="s">
        <v>96</v>
      </c>
      <c r="O445" s="41" t="s">
        <v>85</v>
      </c>
      <c r="P445" s="41" t="s">
        <v>228</v>
      </c>
      <c r="Q445" s="31">
        <f t="shared" ca="1" si="13"/>
        <v>0.86</v>
      </c>
      <c r="R445" s="31">
        <f t="shared" ca="1" si="20"/>
        <v>0.86</v>
      </c>
      <c r="S445" s="31">
        <f t="shared" ca="1" si="21"/>
        <v>0.86</v>
      </c>
      <c r="T445" s="31">
        <f t="shared" ca="1" si="22"/>
        <v>0.73099999999999998</v>
      </c>
      <c r="U445" s="31">
        <f>RANK(W445,W1:W1001,0)</f>
        <v>444</v>
      </c>
      <c r="V445" s="31">
        <v>444</v>
      </c>
      <c r="W445" s="31">
        <v>0.9</v>
      </c>
    </row>
    <row r="446" spans="1:23" ht="15.75" customHeight="1" x14ac:dyDescent="0.3">
      <c r="A446" s="41" t="s">
        <v>2368</v>
      </c>
      <c r="B446" s="41" t="s">
        <v>2369</v>
      </c>
      <c r="C446" s="41" t="s">
        <v>100</v>
      </c>
      <c r="D446" s="41" t="s">
        <v>332</v>
      </c>
      <c r="E446" s="41" t="s">
        <v>2370</v>
      </c>
      <c r="F446" s="41" t="s">
        <v>1121</v>
      </c>
      <c r="G446" s="41" t="s">
        <v>103</v>
      </c>
      <c r="H446" s="41" t="s">
        <v>79</v>
      </c>
      <c r="I446" s="41" t="s">
        <v>80</v>
      </c>
      <c r="J446" s="41" t="s">
        <v>81</v>
      </c>
      <c r="K446" s="42">
        <v>10</v>
      </c>
      <c r="L446" s="41" t="s">
        <v>2371</v>
      </c>
      <c r="M446" s="41" t="s">
        <v>2372</v>
      </c>
      <c r="N446" s="41" t="s">
        <v>84</v>
      </c>
      <c r="O446" s="41" t="s">
        <v>85</v>
      </c>
      <c r="P446" s="41" t="s">
        <v>134</v>
      </c>
      <c r="Q446" s="31">
        <f t="shared" ca="1" si="13"/>
        <v>0.43</v>
      </c>
      <c r="R446" s="31">
        <f t="shared" ca="1" si="20"/>
        <v>0.53749999999999998</v>
      </c>
      <c r="S446" s="31">
        <f t="shared" ca="1" si="21"/>
        <v>0.53749999999999998</v>
      </c>
      <c r="T446" s="31">
        <f t="shared" ca="1" si="22"/>
        <v>0.45687499999999998</v>
      </c>
      <c r="U446" s="31">
        <f>RANK(W446,W1:W1001,0)</f>
        <v>444</v>
      </c>
      <c r="V446" s="31">
        <v>444</v>
      </c>
      <c r="W446" s="31">
        <v>0.9</v>
      </c>
    </row>
    <row r="447" spans="1:23" ht="15.75" customHeight="1" x14ac:dyDescent="0.3">
      <c r="A447" s="41" t="s">
        <v>2373</v>
      </c>
      <c r="B447" s="41" t="s">
        <v>2374</v>
      </c>
      <c r="C447" s="41" t="s">
        <v>74</v>
      </c>
      <c r="D447" s="41" t="s">
        <v>1179</v>
      </c>
      <c r="E447" s="41" t="s">
        <v>2375</v>
      </c>
      <c r="F447" s="41" t="s">
        <v>731</v>
      </c>
      <c r="G447" s="41" t="s">
        <v>103</v>
      </c>
      <c r="H447" s="41" t="s">
        <v>104</v>
      </c>
      <c r="I447" s="41" t="s">
        <v>80</v>
      </c>
      <c r="J447" s="41" t="s">
        <v>93</v>
      </c>
      <c r="K447" s="42">
        <v>8</v>
      </c>
      <c r="L447" s="41" t="s">
        <v>2376</v>
      </c>
      <c r="M447" s="41" t="s">
        <v>944</v>
      </c>
      <c r="N447" s="41" t="s">
        <v>84</v>
      </c>
      <c r="O447" s="41" t="s">
        <v>85</v>
      </c>
      <c r="P447" s="41" t="s">
        <v>108</v>
      </c>
      <c r="Q447" s="31">
        <f t="shared" ca="1" si="13"/>
        <v>1.05</v>
      </c>
      <c r="R447" s="31">
        <f t="shared" ca="1" si="20"/>
        <v>1.05</v>
      </c>
      <c r="S447" s="31">
        <f t="shared" ca="1" si="21"/>
        <v>1.05</v>
      </c>
      <c r="T447" s="31">
        <f t="shared" ca="1" si="22"/>
        <v>1.05</v>
      </c>
      <c r="U447" s="31">
        <f>RANK(W447,W1:W1001,0)</f>
        <v>444</v>
      </c>
      <c r="V447" s="31">
        <v>444</v>
      </c>
      <c r="W447" s="31">
        <v>0.9</v>
      </c>
    </row>
    <row r="448" spans="1:23" ht="15.75" customHeight="1" x14ac:dyDescent="0.3">
      <c r="A448" s="41" t="s">
        <v>2377</v>
      </c>
      <c r="B448" s="41" t="s">
        <v>2378</v>
      </c>
      <c r="C448" s="41" t="s">
        <v>74</v>
      </c>
      <c r="D448" s="41" t="s">
        <v>520</v>
      </c>
      <c r="E448" s="41" t="s">
        <v>2379</v>
      </c>
      <c r="F448" s="41" t="s">
        <v>236</v>
      </c>
      <c r="G448" s="41" t="s">
        <v>92</v>
      </c>
      <c r="H448" s="41" t="s">
        <v>131</v>
      </c>
      <c r="I448" s="41" t="s">
        <v>80</v>
      </c>
      <c r="J448" s="41" t="s">
        <v>81</v>
      </c>
      <c r="K448" s="42">
        <v>5</v>
      </c>
      <c r="L448" s="41" t="s">
        <v>2380</v>
      </c>
      <c r="M448" s="41" t="s">
        <v>2381</v>
      </c>
      <c r="N448" s="41" t="s">
        <v>107</v>
      </c>
      <c r="O448" s="41" t="s">
        <v>85</v>
      </c>
      <c r="P448" s="41" t="s">
        <v>97</v>
      </c>
      <c r="Q448" s="31">
        <f t="shared" ca="1" si="13"/>
        <v>0.6</v>
      </c>
      <c r="R448" s="31">
        <f t="shared" ca="1" si="20"/>
        <v>0.75</v>
      </c>
      <c r="S448" s="31">
        <f t="shared" ca="1" si="21"/>
        <v>0.9375</v>
      </c>
      <c r="T448" s="31">
        <f t="shared" ca="1" si="22"/>
        <v>0.9375</v>
      </c>
      <c r="U448" s="31">
        <f>RANK(W448,W1:W1001,0)</f>
        <v>444</v>
      </c>
      <c r="V448" s="31">
        <v>444</v>
      </c>
      <c r="W448" s="31">
        <v>0.9</v>
      </c>
    </row>
    <row r="449" spans="1:23" ht="15.75" customHeight="1" x14ac:dyDescent="0.3">
      <c r="A449" s="41" t="s">
        <v>2382</v>
      </c>
      <c r="B449" s="41" t="s">
        <v>2383</v>
      </c>
      <c r="C449" s="41" t="s">
        <v>100</v>
      </c>
      <c r="D449" s="41" t="s">
        <v>216</v>
      </c>
      <c r="E449" s="41" t="s">
        <v>2384</v>
      </c>
      <c r="F449" s="41" t="s">
        <v>249</v>
      </c>
      <c r="G449" s="41" t="s">
        <v>78</v>
      </c>
      <c r="H449" s="41" t="s">
        <v>131</v>
      </c>
      <c r="I449" s="41" t="s">
        <v>80</v>
      </c>
      <c r="J449" s="41" t="s">
        <v>81</v>
      </c>
      <c r="K449" s="42">
        <v>8</v>
      </c>
      <c r="L449" s="41" t="s">
        <v>2385</v>
      </c>
      <c r="M449" s="41" t="s">
        <v>2386</v>
      </c>
      <c r="N449" s="41" t="s">
        <v>84</v>
      </c>
      <c r="O449" s="41" t="s">
        <v>85</v>
      </c>
      <c r="P449" s="41" t="s">
        <v>253</v>
      </c>
      <c r="Q449" s="31">
        <f t="shared" ca="1" si="13"/>
        <v>1.07</v>
      </c>
      <c r="R449" s="31">
        <f t="shared" ca="1" si="20"/>
        <v>1.3375000000000001</v>
      </c>
      <c r="S449" s="31">
        <f t="shared" ca="1" si="21"/>
        <v>1.6718750000000002</v>
      </c>
      <c r="T449" s="31">
        <f t="shared" ca="1" si="22"/>
        <v>1.6718750000000002</v>
      </c>
      <c r="U449" s="31">
        <f>RANK(W449,W1:W1001,0)</f>
        <v>444</v>
      </c>
      <c r="V449" s="31">
        <v>444</v>
      </c>
      <c r="W449" s="31">
        <v>0.9</v>
      </c>
    </row>
    <row r="450" spans="1:23" ht="15.75" customHeight="1" x14ac:dyDescent="0.3">
      <c r="A450" s="41" t="s">
        <v>2387</v>
      </c>
      <c r="B450" s="41" t="s">
        <v>2388</v>
      </c>
      <c r="C450" s="41" t="s">
        <v>74</v>
      </c>
      <c r="D450" s="41" t="s">
        <v>209</v>
      </c>
      <c r="E450" s="41" t="s">
        <v>2389</v>
      </c>
      <c r="F450" s="41" t="s">
        <v>1313</v>
      </c>
      <c r="G450" s="41" t="s">
        <v>147</v>
      </c>
      <c r="H450" s="41" t="s">
        <v>104</v>
      </c>
      <c r="I450" s="41" t="s">
        <v>80</v>
      </c>
      <c r="J450" s="41" t="s">
        <v>93</v>
      </c>
      <c r="K450" s="42">
        <v>11</v>
      </c>
      <c r="L450" s="41" t="s">
        <v>2390</v>
      </c>
      <c r="M450" s="41" t="s">
        <v>1529</v>
      </c>
      <c r="N450" s="41" t="s">
        <v>96</v>
      </c>
      <c r="O450" s="41" t="s">
        <v>85</v>
      </c>
      <c r="P450" s="41" t="s">
        <v>101</v>
      </c>
      <c r="Q450" s="31">
        <f t="shared" ca="1" si="13"/>
        <v>0.95</v>
      </c>
      <c r="R450" s="31">
        <f t="shared" ref="R450:R513" ca="1" si="23">Q450*(IF(J450="Yes",1.25,1))</f>
        <v>0.95</v>
      </c>
      <c r="S450" s="31">
        <f t="shared" ref="S450:S513" ca="1" si="24">R450*(IF(OR(VALUE(P450)&gt;8,VALUE(D450)&gt;80),1.25,1))</f>
        <v>1.1875</v>
      </c>
      <c r="T450" s="31">
        <f t="shared" ref="T450:T513" ca="1" si="25">S450*(IF(H450="Mass Customer",0.85,1))</f>
        <v>1.1875</v>
      </c>
      <c r="U450" s="31">
        <f>RANK(W450,W1:W1001,0)</f>
        <v>444</v>
      </c>
      <c r="V450" s="31">
        <v>444</v>
      </c>
      <c r="W450" s="31">
        <v>0.9</v>
      </c>
    </row>
    <row r="451" spans="1:23" ht="15.75" customHeight="1" x14ac:dyDescent="0.3">
      <c r="A451" s="41" t="s">
        <v>2079</v>
      </c>
      <c r="B451" s="41" t="s">
        <v>2391</v>
      </c>
      <c r="C451" s="41" t="s">
        <v>100</v>
      </c>
      <c r="D451" s="41" t="s">
        <v>478</v>
      </c>
      <c r="E451" s="41" t="s">
        <v>2392</v>
      </c>
      <c r="F451" s="41" t="s">
        <v>182</v>
      </c>
      <c r="G451" s="41" t="s">
        <v>250</v>
      </c>
      <c r="H451" s="41" t="s">
        <v>131</v>
      </c>
      <c r="I451" s="41" t="s">
        <v>80</v>
      </c>
      <c r="J451" s="41" t="s">
        <v>81</v>
      </c>
      <c r="K451" s="42">
        <v>3</v>
      </c>
      <c r="L451" s="41" t="s">
        <v>2393</v>
      </c>
      <c r="M451" s="41" t="s">
        <v>2394</v>
      </c>
      <c r="N451" s="41" t="s">
        <v>96</v>
      </c>
      <c r="O451" s="41" t="s">
        <v>85</v>
      </c>
      <c r="P451" s="41" t="s">
        <v>101</v>
      </c>
      <c r="Q451" s="31">
        <f t="shared" ca="1" si="13"/>
        <v>0.43</v>
      </c>
      <c r="R451" s="31">
        <f t="shared" ca="1" si="23"/>
        <v>0.53749999999999998</v>
      </c>
      <c r="S451" s="31">
        <f t="shared" ca="1" si="24"/>
        <v>0.671875</v>
      </c>
      <c r="T451" s="31">
        <f t="shared" ca="1" si="25"/>
        <v>0.671875</v>
      </c>
      <c r="U451" s="31">
        <f>RANK(W451,W1:W1001,0)</f>
        <v>450</v>
      </c>
      <c r="V451" s="31">
        <v>450</v>
      </c>
      <c r="W451" s="31">
        <v>0.89999999999999991</v>
      </c>
    </row>
    <row r="452" spans="1:23" ht="15.75" customHeight="1" x14ac:dyDescent="0.3">
      <c r="A452" s="41" t="s">
        <v>2395</v>
      </c>
      <c r="B452" s="41" t="s">
        <v>2396</v>
      </c>
      <c r="C452" s="41" t="s">
        <v>100</v>
      </c>
      <c r="D452" s="41" t="s">
        <v>286</v>
      </c>
      <c r="E452" s="41" t="s">
        <v>2397</v>
      </c>
      <c r="F452" s="41" t="s">
        <v>1023</v>
      </c>
      <c r="G452" s="41" t="s">
        <v>103</v>
      </c>
      <c r="H452" s="41" t="s">
        <v>79</v>
      </c>
      <c r="I452" s="41" t="s">
        <v>80</v>
      </c>
      <c r="J452" s="41" t="s">
        <v>93</v>
      </c>
      <c r="K452" s="42">
        <v>9</v>
      </c>
      <c r="L452" s="41" t="s">
        <v>2398</v>
      </c>
      <c r="M452" s="41" t="s">
        <v>2399</v>
      </c>
      <c r="N452" s="41" t="s">
        <v>107</v>
      </c>
      <c r="O452" s="41" t="s">
        <v>85</v>
      </c>
      <c r="P452" s="41" t="s">
        <v>253</v>
      </c>
      <c r="Q452" s="31">
        <f t="shared" ca="1" si="13"/>
        <v>0.44</v>
      </c>
      <c r="R452" s="31">
        <f t="shared" ca="1" si="23"/>
        <v>0.44</v>
      </c>
      <c r="S452" s="31">
        <f t="shared" ca="1" si="24"/>
        <v>0.55000000000000004</v>
      </c>
      <c r="T452" s="31">
        <f t="shared" ca="1" si="25"/>
        <v>0.46750000000000003</v>
      </c>
      <c r="U452" s="31">
        <f>RANK(W452,W1:W1001,0)</f>
        <v>450</v>
      </c>
      <c r="V452" s="31">
        <v>450</v>
      </c>
      <c r="W452" s="31">
        <v>0.89999999999999991</v>
      </c>
    </row>
    <row r="453" spans="1:23" ht="15.75" customHeight="1" x14ac:dyDescent="0.3">
      <c r="A453" s="41" t="s">
        <v>2400</v>
      </c>
      <c r="B453" s="41" t="s">
        <v>2401</v>
      </c>
      <c r="C453" s="41" t="s">
        <v>100</v>
      </c>
      <c r="D453" s="41" t="s">
        <v>573</v>
      </c>
      <c r="E453" s="41" t="s">
        <v>2402</v>
      </c>
      <c r="F453" s="41" t="s">
        <v>2112</v>
      </c>
      <c r="G453" s="41" t="s">
        <v>147</v>
      </c>
      <c r="H453" s="41" t="s">
        <v>131</v>
      </c>
      <c r="I453" s="41" t="s">
        <v>80</v>
      </c>
      <c r="J453" s="41" t="s">
        <v>81</v>
      </c>
      <c r="K453" s="42">
        <v>14</v>
      </c>
      <c r="L453" s="41" t="s">
        <v>2403</v>
      </c>
      <c r="M453" s="41" t="s">
        <v>2404</v>
      </c>
      <c r="N453" s="41" t="s">
        <v>107</v>
      </c>
      <c r="O453" s="41" t="s">
        <v>85</v>
      </c>
      <c r="P453" s="41" t="s">
        <v>108</v>
      </c>
      <c r="Q453" s="31">
        <f t="shared" ca="1" si="13"/>
        <v>1.05</v>
      </c>
      <c r="R453" s="31">
        <f t="shared" ca="1" si="23"/>
        <v>1.3125</v>
      </c>
      <c r="S453" s="31">
        <f t="shared" ca="1" si="24"/>
        <v>1.3125</v>
      </c>
      <c r="T453" s="31">
        <f t="shared" ca="1" si="25"/>
        <v>1.3125</v>
      </c>
      <c r="U453" s="31">
        <f>RANK(W453,W1:W1001,0)</f>
        <v>450</v>
      </c>
      <c r="V453" s="31">
        <v>450</v>
      </c>
      <c r="W453" s="31">
        <v>0.89999999999999991</v>
      </c>
    </row>
    <row r="454" spans="1:23" ht="15.75" customHeight="1" x14ac:dyDescent="0.3">
      <c r="A454" s="41" t="s">
        <v>2405</v>
      </c>
      <c r="B454" s="41" t="s">
        <v>2406</v>
      </c>
      <c r="C454" s="41" t="s">
        <v>100</v>
      </c>
      <c r="D454" s="41" t="s">
        <v>390</v>
      </c>
      <c r="E454" s="41" t="s">
        <v>2407</v>
      </c>
      <c r="F454" s="41" t="s">
        <v>1581</v>
      </c>
      <c r="G454" s="41" t="s">
        <v>78</v>
      </c>
      <c r="H454" s="41" t="s">
        <v>131</v>
      </c>
      <c r="I454" s="41" t="s">
        <v>80</v>
      </c>
      <c r="J454" s="41" t="s">
        <v>93</v>
      </c>
      <c r="K454" s="42">
        <v>21</v>
      </c>
      <c r="L454" s="41" t="s">
        <v>2408</v>
      </c>
      <c r="M454" s="41" t="s">
        <v>903</v>
      </c>
      <c r="N454" s="41" t="s">
        <v>96</v>
      </c>
      <c r="O454" s="41" t="s">
        <v>85</v>
      </c>
      <c r="P454" s="41" t="s">
        <v>124</v>
      </c>
      <c r="Q454" s="31">
        <f t="shared" ca="1" si="13"/>
        <v>0.7</v>
      </c>
      <c r="R454" s="31">
        <f t="shared" ca="1" si="23"/>
        <v>0.7</v>
      </c>
      <c r="S454" s="31">
        <f t="shared" ca="1" si="24"/>
        <v>0.875</v>
      </c>
      <c r="T454" s="31">
        <f t="shared" ca="1" si="25"/>
        <v>0.875</v>
      </c>
      <c r="U454" s="31">
        <f>RANK(W454,W1:W1001,0)</f>
        <v>450</v>
      </c>
      <c r="V454" s="31">
        <v>450</v>
      </c>
      <c r="W454" s="31">
        <v>0.89999999999999991</v>
      </c>
    </row>
    <row r="455" spans="1:23" ht="15.75" customHeight="1" x14ac:dyDescent="0.3">
      <c r="A455" s="41" t="s">
        <v>2409</v>
      </c>
      <c r="B455" s="41" t="s">
        <v>2410</v>
      </c>
      <c r="C455" s="41" t="s">
        <v>74</v>
      </c>
      <c r="D455" s="41" t="s">
        <v>862</v>
      </c>
      <c r="E455" s="41" t="s">
        <v>2411</v>
      </c>
      <c r="F455" s="41" t="s">
        <v>2412</v>
      </c>
      <c r="G455" s="41" t="s">
        <v>103</v>
      </c>
      <c r="H455" s="41" t="s">
        <v>131</v>
      </c>
      <c r="I455" s="41" t="s">
        <v>80</v>
      </c>
      <c r="J455" s="41" t="s">
        <v>93</v>
      </c>
      <c r="K455" s="42">
        <v>14</v>
      </c>
      <c r="L455" s="41" t="s">
        <v>2413</v>
      </c>
      <c r="M455" s="41" t="s">
        <v>2414</v>
      </c>
      <c r="N455" s="41" t="s">
        <v>96</v>
      </c>
      <c r="O455" s="41" t="s">
        <v>85</v>
      </c>
      <c r="P455" s="41" t="s">
        <v>97</v>
      </c>
      <c r="Q455" s="31">
        <f t="shared" ca="1" si="13"/>
        <v>1.0900000000000001</v>
      </c>
      <c r="R455" s="31">
        <f t="shared" ca="1" si="23"/>
        <v>1.0900000000000001</v>
      </c>
      <c r="S455" s="31">
        <f t="shared" ca="1" si="24"/>
        <v>1.3625</v>
      </c>
      <c r="T455" s="31">
        <f t="shared" ca="1" si="25"/>
        <v>1.3625</v>
      </c>
      <c r="U455" s="31">
        <f>RANK(W455,W1:W1001,0)</f>
        <v>450</v>
      </c>
      <c r="V455" s="31">
        <v>450</v>
      </c>
      <c r="W455" s="31">
        <v>0.89999999999999991</v>
      </c>
    </row>
    <row r="456" spans="1:23" ht="15.75" customHeight="1" x14ac:dyDescent="0.3">
      <c r="A456" s="41" t="s">
        <v>2415</v>
      </c>
      <c r="B456" s="41" t="s">
        <v>2416</v>
      </c>
      <c r="C456" s="41" t="s">
        <v>74</v>
      </c>
      <c r="D456" s="41" t="s">
        <v>305</v>
      </c>
      <c r="E456" s="41" t="s">
        <v>2417</v>
      </c>
      <c r="F456" s="41" t="s">
        <v>2418</v>
      </c>
      <c r="G456" s="41" t="s">
        <v>103</v>
      </c>
      <c r="H456" s="41" t="s">
        <v>79</v>
      </c>
      <c r="I456" s="41" t="s">
        <v>80</v>
      </c>
      <c r="J456" s="41" t="s">
        <v>93</v>
      </c>
      <c r="K456" s="42">
        <v>17</v>
      </c>
      <c r="L456" s="41" t="s">
        <v>2419</v>
      </c>
      <c r="M456" s="41" t="s">
        <v>2414</v>
      </c>
      <c r="N456" s="41" t="s">
        <v>96</v>
      </c>
      <c r="O456" s="41" t="s">
        <v>85</v>
      </c>
      <c r="P456" s="41" t="s">
        <v>97</v>
      </c>
      <c r="Q456" s="31">
        <f t="shared" ca="1" si="13"/>
        <v>0.65</v>
      </c>
      <c r="R456" s="31">
        <f t="shared" ca="1" si="23"/>
        <v>0.65</v>
      </c>
      <c r="S456" s="31">
        <f t="shared" ca="1" si="24"/>
        <v>0.8125</v>
      </c>
      <c r="T456" s="31">
        <f t="shared" ca="1" si="25"/>
        <v>0.69062499999999993</v>
      </c>
      <c r="U456" s="31">
        <f>RANK(W456,W1:W1001,0)</f>
        <v>455</v>
      </c>
      <c r="V456" s="31">
        <v>455</v>
      </c>
      <c r="W456" s="31">
        <v>0.89249999999999996</v>
      </c>
    </row>
    <row r="457" spans="1:23" ht="15.75" customHeight="1" x14ac:dyDescent="0.3">
      <c r="A457" s="41" t="s">
        <v>2420</v>
      </c>
      <c r="B457" s="44"/>
      <c r="C457" s="41" t="s">
        <v>100</v>
      </c>
      <c r="D457" s="41" t="s">
        <v>743</v>
      </c>
      <c r="E457" s="41" t="s">
        <v>2421</v>
      </c>
      <c r="F457" s="41" t="s">
        <v>731</v>
      </c>
      <c r="G457" s="41" t="s">
        <v>250</v>
      </c>
      <c r="H457" s="41" t="s">
        <v>131</v>
      </c>
      <c r="I457" s="41" t="s">
        <v>80</v>
      </c>
      <c r="J457" s="41" t="s">
        <v>93</v>
      </c>
      <c r="K457" s="42">
        <v>10</v>
      </c>
      <c r="L457" s="41" t="s">
        <v>2422</v>
      </c>
      <c r="M457" s="41" t="s">
        <v>475</v>
      </c>
      <c r="N457" s="41" t="s">
        <v>107</v>
      </c>
      <c r="O457" s="41" t="s">
        <v>85</v>
      </c>
      <c r="P457" s="41" t="s">
        <v>86</v>
      </c>
      <c r="Q457" s="31">
        <f t="shared" ca="1" si="13"/>
        <v>0.54</v>
      </c>
      <c r="R457" s="31">
        <f t="shared" ca="1" si="23"/>
        <v>0.54</v>
      </c>
      <c r="S457" s="31">
        <f t="shared" ca="1" si="24"/>
        <v>0.54</v>
      </c>
      <c r="T457" s="31">
        <f t="shared" ca="1" si="25"/>
        <v>0.54</v>
      </c>
      <c r="U457" s="31">
        <f>RANK(W457,W1:W1001,0)</f>
        <v>455</v>
      </c>
      <c r="V457" s="31">
        <v>455</v>
      </c>
      <c r="W457" s="31">
        <v>0.89249999999999996</v>
      </c>
    </row>
    <row r="458" spans="1:23" ht="15.75" customHeight="1" x14ac:dyDescent="0.3">
      <c r="A458" s="41" t="s">
        <v>2423</v>
      </c>
      <c r="B458" s="41" t="s">
        <v>2424</v>
      </c>
      <c r="C458" s="41" t="s">
        <v>100</v>
      </c>
      <c r="D458" s="41" t="s">
        <v>1506</v>
      </c>
      <c r="E458" s="41" t="s">
        <v>2425</v>
      </c>
      <c r="F458" s="41" t="s">
        <v>798</v>
      </c>
      <c r="G458" s="41" t="s">
        <v>78</v>
      </c>
      <c r="H458" s="41" t="s">
        <v>131</v>
      </c>
      <c r="I458" s="41" t="s">
        <v>80</v>
      </c>
      <c r="J458" s="41" t="s">
        <v>93</v>
      </c>
      <c r="K458" s="42">
        <v>17</v>
      </c>
      <c r="L458" s="41" t="s">
        <v>2426</v>
      </c>
      <c r="M458" s="41" t="s">
        <v>1467</v>
      </c>
      <c r="N458" s="41" t="s">
        <v>84</v>
      </c>
      <c r="O458" s="41" t="s">
        <v>85</v>
      </c>
      <c r="P458" s="41" t="s">
        <v>740</v>
      </c>
      <c r="Q458" s="31">
        <f t="shared" ca="1" si="13"/>
        <v>0.71</v>
      </c>
      <c r="R458" s="31">
        <f t="shared" ca="1" si="23"/>
        <v>0.71</v>
      </c>
      <c r="S458" s="31">
        <f t="shared" ca="1" si="24"/>
        <v>0.71</v>
      </c>
      <c r="T458" s="31">
        <f t="shared" ca="1" si="25"/>
        <v>0.71</v>
      </c>
      <c r="U458" s="31">
        <f>RANK(W458,W1:W1001,0)</f>
        <v>455</v>
      </c>
      <c r="V458" s="31">
        <v>455</v>
      </c>
      <c r="W458" s="31">
        <v>0.89249999999999996</v>
      </c>
    </row>
    <row r="459" spans="1:23" ht="15.75" customHeight="1" x14ac:dyDescent="0.3">
      <c r="A459" s="41" t="s">
        <v>1226</v>
      </c>
      <c r="B459" s="41" t="s">
        <v>2427</v>
      </c>
      <c r="C459" s="41" t="s">
        <v>100</v>
      </c>
      <c r="D459" s="41" t="s">
        <v>273</v>
      </c>
      <c r="E459" s="41" t="s">
        <v>2428</v>
      </c>
      <c r="F459" s="44"/>
      <c r="G459" s="41" t="s">
        <v>250</v>
      </c>
      <c r="H459" s="41" t="s">
        <v>104</v>
      </c>
      <c r="I459" s="41" t="s">
        <v>80</v>
      </c>
      <c r="J459" s="41" t="s">
        <v>81</v>
      </c>
      <c r="K459" s="42">
        <v>13</v>
      </c>
      <c r="L459" s="41" t="s">
        <v>2429</v>
      </c>
      <c r="M459" s="41" t="s">
        <v>2430</v>
      </c>
      <c r="N459" s="41" t="s">
        <v>84</v>
      </c>
      <c r="O459" s="41" t="s">
        <v>85</v>
      </c>
      <c r="P459" s="41" t="s">
        <v>178</v>
      </c>
      <c r="Q459" s="31">
        <f t="shared" ca="1" si="13"/>
        <v>0.95</v>
      </c>
      <c r="R459" s="31">
        <f t="shared" ca="1" si="23"/>
        <v>1.1875</v>
      </c>
      <c r="S459" s="31">
        <f t="shared" ca="1" si="24"/>
        <v>1.1875</v>
      </c>
      <c r="T459" s="31">
        <f t="shared" ca="1" si="25"/>
        <v>1.1875</v>
      </c>
      <c r="U459" s="31">
        <f>RANK(W459,W1:W1001,0)</f>
        <v>455</v>
      </c>
      <c r="V459" s="31">
        <v>455</v>
      </c>
      <c r="W459" s="31">
        <v>0.89249999999999996</v>
      </c>
    </row>
    <row r="460" spans="1:23" ht="15.75" customHeight="1" x14ac:dyDescent="0.3">
      <c r="A460" s="41" t="s">
        <v>2431</v>
      </c>
      <c r="B460" s="41" t="s">
        <v>2432</v>
      </c>
      <c r="C460" s="41" t="s">
        <v>100</v>
      </c>
      <c r="D460" s="41" t="s">
        <v>180</v>
      </c>
      <c r="E460" s="41" t="s">
        <v>2433</v>
      </c>
      <c r="F460" s="41" t="s">
        <v>2283</v>
      </c>
      <c r="G460" s="41" t="s">
        <v>103</v>
      </c>
      <c r="H460" s="41" t="s">
        <v>79</v>
      </c>
      <c r="I460" s="41" t="s">
        <v>80</v>
      </c>
      <c r="J460" s="41" t="s">
        <v>93</v>
      </c>
      <c r="K460" s="42">
        <v>16</v>
      </c>
      <c r="L460" s="41" t="s">
        <v>2434</v>
      </c>
      <c r="M460" s="41" t="s">
        <v>2435</v>
      </c>
      <c r="N460" s="41" t="s">
        <v>107</v>
      </c>
      <c r="O460" s="41" t="s">
        <v>85</v>
      </c>
      <c r="P460" s="41" t="s">
        <v>101</v>
      </c>
      <c r="Q460" s="31">
        <f t="shared" ca="1" si="13"/>
        <v>0.46</v>
      </c>
      <c r="R460" s="31">
        <f t="shared" ca="1" si="23"/>
        <v>0.46</v>
      </c>
      <c r="S460" s="31">
        <f t="shared" ca="1" si="24"/>
        <v>0.57500000000000007</v>
      </c>
      <c r="T460" s="31">
        <f t="shared" ca="1" si="25"/>
        <v>0.48875000000000002</v>
      </c>
      <c r="U460" s="31">
        <f>RANK(W460,W1:W1001,0)</f>
        <v>455</v>
      </c>
      <c r="V460" s="31">
        <v>455</v>
      </c>
      <c r="W460" s="31">
        <v>0.89249999999999996</v>
      </c>
    </row>
    <row r="461" spans="1:23" ht="15.75" customHeight="1" x14ac:dyDescent="0.3">
      <c r="A461" s="41" t="s">
        <v>2436</v>
      </c>
      <c r="B461" s="41" t="s">
        <v>2437</v>
      </c>
      <c r="C461" s="41" t="s">
        <v>74</v>
      </c>
      <c r="D461" s="41" t="s">
        <v>134</v>
      </c>
      <c r="E461" s="41" t="s">
        <v>128</v>
      </c>
      <c r="F461" s="44"/>
      <c r="G461" s="41" t="s">
        <v>147</v>
      </c>
      <c r="H461" s="41" t="s">
        <v>104</v>
      </c>
      <c r="I461" s="41" t="s">
        <v>80</v>
      </c>
      <c r="J461" s="41" t="s">
        <v>81</v>
      </c>
      <c r="K461" s="42">
        <v>21</v>
      </c>
      <c r="L461" s="41" t="s">
        <v>2438</v>
      </c>
      <c r="M461" s="41" t="s">
        <v>2439</v>
      </c>
      <c r="N461" s="41" t="s">
        <v>96</v>
      </c>
      <c r="O461" s="41" t="s">
        <v>85</v>
      </c>
      <c r="P461" s="41" t="s">
        <v>390</v>
      </c>
      <c r="Q461" s="31">
        <f t="shared" ca="1" si="13"/>
        <v>1.05</v>
      </c>
      <c r="R461" s="31">
        <f t="shared" ca="1" si="23"/>
        <v>1.3125</v>
      </c>
      <c r="S461" s="31">
        <f t="shared" ca="1" si="24"/>
        <v>1.640625</v>
      </c>
      <c r="T461" s="31">
        <f t="shared" ca="1" si="25"/>
        <v>1.640625</v>
      </c>
      <c r="U461" s="31">
        <f>RANK(W461,W1:W1001,0)</f>
        <v>455</v>
      </c>
      <c r="V461" s="31">
        <v>455</v>
      </c>
      <c r="W461" s="31">
        <v>0.89249999999999996</v>
      </c>
    </row>
    <row r="462" spans="1:23" ht="15.75" customHeight="1" x14ac:dyDescent="0.3">
      <c r="A462" s="41" t="s">
        <v>2440</v>
      </c>
      <c r="B462" s="41" t="s">
        <v>2441</v>
      </c>
      <c r="C462" s="41" t="s">
        <v>100</v>
      </c>
      <c r="D462" s="41" t="s">
        <v>1179</v>
      </c>
      <c r="E462" s="41" t="s">
        <v>2442</v>
      </c>
      <c r="F462" s="44"/>
      <c r="G462" s="41" t="s">
        <v>92</v>
      </c>
      <c r="H462" s="41" t="s">
        <v>79</v>
      </c>
      <c r="I462" s="41" t="s">
        <v>80</v>
      </c>
      <c r="J462" s="41" t="s">
        <v>81</v>
      </c>
      <c r="K462" s="42">
        <v>14</v>
      </c>
      <c r="L462" s="41" t="s">
        <v>2443</v>
      </c>
      <c r="M462" s="41" t="s">
        <v>2386</v>
      </c>
      <c r="N462" s="41" t="s">
        <v>84</v>
      </c>
      <c r="O462" s="41" t="s">
        <v>85</v>
      </c>
      <c r="P462" s="41" t="s">
        <v>740</v>
      </c>
      <c r="Q462" s="31">
        <f t="shared" ca="1" si="13"/>
        <v>0.52</v>
      </c>
      <c r="R462" s="31">
        <f t="shared" ca="1" si="23"/>
        <v>0.65</v>
      </c>
      <c r="S462" s="31">
        <f t="shared" ca="1" si="24"/>
        <v>0.65</v>
      </c>
      <c r="T462" s="31">
        <f t="shared" ca="1" si="25"/>
        <v>0.55249999999999999</v>
      </c>
      <c r="U462" s="31">
        <f>RANK(W462,W1:W1001,0)</f>
        <v>455</v>
      </c>
      <c r="V462" s="31">
        <v>455</v>
      </c>
      <c r="W462" s="31">
        <v>0.89249999999999996</v>
      </c>
    </row>
    <row r="463" spans="1:23" ht="15.75" customHeight="1" x14ac:dyDescent="0.3">
      <c r="A463" s="41" t="s">
        <v>2444</v>
      </c>
      <c r="B463" s="41" t="s">
        <v>2445</v>
      </c>
      <c r="C463" s="41" t="s">
        <v>100</v>
      </c>
      <c r="D463" s="41" t="s">
        <v>406</v>
      </c>
      <c r="E463" s="41" t="s">
        <v>2446</v>
      </c>
      <c r="F463" s="41" t="s">
        <v>1609</v>
      </c>
      <c r="G463" s="41" t="s">
        <v>250</v>
      </c>
      <c r="H463" s="41" t="s">
        <v>79</v>
      </c>
      <c r="I463" s="41" t="s">
        <v>80</v>
      </c>
      <c r="J463" s="41" t="s">
        <v>81</v>
      </c>
      <c r="K463" s="42">
        <v>19</v>
      </c>
      <c r="L463" s="41" t="s">
        <v>2447</v>
      </c>
      <c r="M463" s="41" t="s">
        <v>2448</v>
      </c>
      <c r="N463" s="41" t="s">
        <v>96</v>
      </c>
      <c r="O463" s="41" t="s">
        <v>85</v>
      </c>
      <c r="P463" s="41" t="s">
        <v>124</v>
      </c>
      <c r="Q463" s="31">
        <f t="shared" ca="1" si="13"/>
        <v>0.61</v>
      </c>
      <c r="R463" s="31">
        <f t="shared" ca="1" si="23"/>
        <v>0.76249999999999996</v>
      </c>
      <c r="S463" s="31">
        <f t="shared" ca="1" si="24"/>
        <v>0.953125</v>
      </c>
      <c r="T463" s="31">
        <f t="shared" ca="1" si="25"/>
        <v>0.81015625000000002</v>
      </c>
      <c r="U463" s="31">
        <f>RANK(W463,W1:W1001,0)</f>
        <v>455</v>
      </c>
      <c r="V463" s="31">
        <v>455</v>
      </c>
      <c r="W463" s="31">
        <v>0.89249999999999996</v>
      </c>
    </row>
    <row r="464" spans="1:23" ht="15.75" customHeight="1" x14ac:dyDescent="0.3">
      <c r="A464" s="41" t="s">
        <v>2449</v>
      </c>
      <c r="B464" s="41" t="s">
        <v>2450</v>
      </c>
      <c r="C464" s="41" t="s">
        <v>100</v>
      </c>
      <c r="D464" s="41" t="s">
        <v>361</v>
      </c>
      <c r="E464" s="41" t="s">
        <v>2451</v>
      </c>
      <c r="F464" s="41" t="s">
        <v>1297</v>
      </c>
      <c r="G464" s="41" t="s">
        <v>147</v>
      </c>
      <c r="H464" s="41" t="s">
        <v>79</v>
      </c>
      <c r="I464" s="41" t="s">
        <v>80</v>
      </c>
      <c r="J464" s="41" t="s">
        <v>93</v>
      </c>
      <c r="K464" s="42">
        <v>8</v>
      </c>
      <c r="L464" s="41" t="s">
        <v>2452</v>
      </c>
      <c r="M464" s="41" t="s">
        <v>2453</v>
      </c>
      <c r="N464" s="41" t="s">
        <v>107</v>
      </c>
      <c r="O464" s="41" t="s">
        <v>85</v>
      </c>
      <c r="P464" s="41" t="s">
        <v>253</v>
      </c>
      <c r="Q464" s="31">
        <f t="shared" ca="1" si="13"/>
        <v>1.02</v>
      </c>
      <c r="R464" s="31">
        <f t="shared" ca="1" si="23"/>
        <v>1.02</v>
      </c>
      <c r="S464" s="31">
        <f t="shared" ca="1" si="24"/>
        <v>1.02</v>
      </c>
      <c r="T464" s="31">
        <f t="shared" ca="1" si="25"/>
        <v>0.86699999999999999</v>
      </c>
      <c r="U464" s="31">
        <f>RANK(W464,W1:W1001,0)</f>
        <v>455</v>
      </c>
      <c r="V464" s="31">
        <v>455</v>
      </c>
      <c r="W464" s="31">
        <v>0.89249999999999996</v>
      </c>
    </row>
    <row r="465" spans="1:23" ht="15.75" customHeight="1" x14ac:dyDescent="0.3">
      <c r="A465" s="41" t="s">
        <v>2454</v>
      </c>
      <c r="B465" s="41" t="s">
        <v>2455</v>
      </c>
      <c r="C465" s="41" t="s">
        <v>74</v>
      </c>
      <c r="D465" s="41" t="s">
        <v>714</v>
      </c>
      <c r="E465" s="41" t="s">
        <v>2456</v>
      </c>
      <c r="F465" s="41" t="s">
        <v>1488</v>
      </c>
      <c r="G465" s="41" t="s">
        <v>92</v>
      </c>
      <c r="H465" s="41" t="s">
        <v>79</v>
      </c>
      <c r="I465" s="41" t="s">
        <v>80</v>
      </c>
      <c r="J465" s="41" t="s">
        <v>81</v>
      </c>
      <c r="K465" s="42">
        <v>5</v>
      </c>
      <c r="L465" s="41" t="s">
        <v>2457</v>
      </c>
      <c r="M465" s="41" t="s">
        <v>541</v>
      </c>
      <c r="N465" s="41" t="s">
        <v>96</v>
      </c>
      <c r="O465" s="41" t="s">
        <v>85</v>
      </c>
      <c r="P465" s="41" t="s">
        <v>134</v>
      </c>
      <c r="Q465" s="31">
        <f t="shared" ca="1" si="13"/>
        <v>1.1000000000000001</v>
      </c>
      <c r="R465" s="31">
        <f t="shared" ca="1" si="23"/>
        <v>1.375</v>
      </c>
      <c r="S465" s="31">
        <f t="shared" ca="1" si="24"/>
        <v>1.375</v>
      </c>
      <c r="T465" s="31">
        <f t="shared" ca="1" si="25"/>
        <v>1.16875</v>
      </c>
      <c r="U465" s="31">
        <f>RANK(W465,W1:W1001,0)</f>
        <v>464</v>
      </c>
      <c r="V465" s="31">
        <v>464</v>
      </c>
      <c r="W465" s="31">
        <v>0.89062499999999989</v>
      </c>
    </row>
    <row r="466" spans="1:23" ht="15.75" customHeight="1" x14ac:dyDescent="0.3">
      <c r="A466" s="41" t="s">
        <v>2458</v>
      </c>
      <c r="B466" s="41" t="s">
        <v>2459</v>
      </c>
      <c r="C466" s="41" t="s">
        <v>100</v>
      </c>
      <c r="D466" s="41" t="s">
        <v>675</v>
      </c>
      <c r="E466" s="41" t="s">
        <v>2460</v>
      </c>
      <c r="F466" s="41" t="s">
        <v>249</v>
      </c>
      <c r="G466" s="41" t="s">
        <v>147</v>
      </c>
      <c r="H466" s="41" t="s">
        <v>79</v>
      </c>
      <c r="I466" s="41" t="s">
        <v>80</v>
      </c>
      <c r="J466" s="41" t="s">
        <v>93</v>
      </c>
      <c r="K466" s="42">
        <v>16</v>
      </c>
      <c r="L466" s="41" t="s">
        <v>2461</v>
      </c>
      <c r="M466" s="41" t="s">
        <v>2299</v>
      </c>
      <c r="N466" s="41" t="s">
        <v>96</v>
      </c>
      <c r="O466" s="41" t="s">
        <v>85</v>
      </c>
      <c r="P466" s="41" t="s">
        <v>97</v>
      </c>
      <c r="Q466" s="31">
        <f t="shared" ca="1" si="13"/>
        <v>0.41</v>
      </c>
      <c r="R466" s="31">
        <f t="shared" ca="1" si="23"/>
        <v>0.41</v>
      </c>
      <c r="S466" s="31">
        <f t="shared" ca="1" si="24"/>
        <v>0.51249999999999996</v>
      </c>
      <c r="T466" s="31">
        <f t="shared" ca="1" si="25"/>
        <v>0.43562499999999993</v>
      </c>
      <c r="U466" s="31">
        <f>RANK(W466,W1:W1001,0)</f>
        <v>464</v>
      </c>
      <c r="V466" s="31">
        <v>464</v>
      </c>
      <c r="W466" s="31">
        <v>0.89062499999999989</v>
      </c>
    </row>
    <row r="467" spans="1:23" ht="15.75" customHeight="1" x14ac:dyDescent="0.3">
      <c r="A467" s="41" t="s">
        <v>2462</v>
      </c>
      <c r="B467" s="41" t="s">
        <v>2463</v>
      </c>
      <c r="C467" s="41" t="s">
        <v>100</v>
      </c>
      <c r="D467" s="41" t="s">
        <v>502</v>
      </c>
      <c r="E467" s="41" t="s">
        <v>2464</v>
      </c>
      <c r="F467" s="41" t="s">
        <v>431</v>
      </c>
      <c r="G467" s="41" t="s">
        <v>191</v>
      </c>
      <c r="H467" s="41" t="s">
        <v>131</v>
      </c>
      <c r="I467" s="41" t="s">
        <v>80</v>
      </c>
      <c r="J467" s="41" t="s">
        <v>81</v>
      </c>
      <c r="K467" s="42">
        <v>2</v>
      </c>
      <c r="L467" s="41" t="s">
        <v>2465</v>
      </c>
      <c r="M467" s="41" t="s">
        <v>1045</v>
      </c>
      <c r="N467" s="41" t="s">
        <v>107</v>
      </c>
      <c r="O467" s="41" t="s">
        <v>85</v>
      </c>
      <c r="P467" s="41" t="s">
        <v>101</v>
      </c>
      <c r="Q467" s="31">
        <f t="shared" ca="1" si="13"/>
        <v>0.56999999999999995</v>
      </c>
      <c r="R467" s="31">
        <f t="shared" ca="1" si="23"/>
        <v>0.71249999999999991</v>
      </c>
      <c r="S467" s="31">
        <f t="shared" ca="1" si="24"/>
        <v>0.89062499999999989</v>
      </c>
      <c r="T467" s="31">
        <f t="shared" ca="1" si="25"/>
        <v>0.89062499999999989</v>
      </c>
      <c r="U467" s="31">
        <f>RANK(W467,W1:W1001,0)</f>
        <v>466</v>
      </c>
      <c r="V467" s="31">
        <v>466</v>
      </c>
      <c r="W467" s="31">
        <v>0.89</v>
      </c>
    </row>
    <row r="468" spans="1:23" ht="15.75" customHeight="1" x14ac:dyDescent="0.3">
      <c r="A468" s="41" t="s">
        <v>2466</v>
      </c>
      <c r="B468" s="41" t="s">
        <v>2467</v>
      </c>
      <c r="C468" s="41" t="s">
        <v>74</v>
      </c>
      <c r="D468" s="41" t="s">
        <v>862</v>
      </c>
      <c r="E468" s="41" t="s">
        <v>2468</v>
      </c>
      <c r="F468" s="41" t="s">
        <v>387</v>
      </c>
      <c r="G468" s="41" t="s">
        <v>103</v>
      </c>
      <c r="H468" s="41" t="s">
        <v>79</v>
      </c>
      <c r="I468" s="41" t="s">
        <v>80</v>
      </c>
      <c r="J468" s="41" t="s">
        <v>93</v>
      </c>
      <c r="K468" s="42">
        <v>19</v>
      </c>
      <c r="L468" s="41" t="s">
        <v>2469</v>
      </c>
      <c r="M468" s="41" t="s">
        <v>1360</v>
      </c>
      <c r="N468" s="41" t="s">
        <v>84</v>
      </c>
      <c r="O468" s="41" t="s">
        <v>85</v>
      </c>
      <c r="P468" s="41" t="s">
        <v>178</v>
      </c>
      <c r="Q468" s="31">
        <f t="shared" ca="1" si="13"/>
        <v>0.55000000000000004</v>
      </c>
      <c r="R468" s="31">
        <f t="shared" ca="1" si="23"/>
        <v>0.55000000000000004</v>
      </c>
      <c r="S468" s="31">
        <f t="shared" ca="1" si="24"/>
        <v>0.55000000000000004</v>
      </c>
      <c r="T468" s="31">
        <f t="shared" ca="1" si="25"/>
        <v>0.46750000000000003</v>
      </c>
      <c r="U468" s="31">
        <f>RANK(W468,W1:W1001,0)</f>
        <v>466</v>
      </c>
      <c r="V468" s="31">
        <v>466</v>
      </c>
      <c r="W468" s="31">
        <v>0.89</v>
      </c>
    </row>
    <row r="469" spans="1:23" ht="15.75" customHeight="1" x14ac:dyDescent="0.3">
      <c r="A469" s="41" t="s">
        <v>2470</v>
      </c>
      <c r="B469" s="41" t="s">
        <v>2471</v>
      </c>
      <c r="C469" s="41" t="s">
        <v>100</v>
      </c>
      <c r="D469" s="41" t="s">
        <v>188</v>
      </c>
      <c r="E469" s="41" t="s">
        <v>2472</v>
      </c>
      <c r="F469" s="41" t="s">
        <v>1023</v>
      </c>
      <c r="G469" s="41" t="s">
        <v>250</v>
      </c>
      <c r="H469" s="41" t="s">
        <v>79</v>
      </c>
      <c r="I469" s="41" t="s">
        <v>80</v>
      </c>
      <c r="J469" s="41" t="s">
        <v>81</v>
      </c>
      <c r="K469" s="42">
        <v>18</v>
      </c>
      <c r="L469" s="41" t="s">
        <v>2473</v>
      </c>
      <c r="M469" s="41" t="s">
        <v>2474</v>
      </c>
      <c r="N469" s="41" t="s">
        <v>96</v>
      </c>
      <c r="O469" s="41" t="s">
        <v>85</v>
      </c>
      <c r="P469" s="41" t="s">
        <v>134</v>
      </c>
      <c r="Q469" s="31">
        <f t="shared" ca="1" si="13"/>
        <v>0.96</v>
      </c>
      <c r="R469" s="31">
        <f t="shared" ca="1" si="23"/>
        <v>1.2</v>
      </c>
      <c r="S469" s="31">
        <f t="shared" ca="1" si="24"/>
        <v>1.2</v>
      </c>
      <c r="T469" s="31">
        <f t="shared" ca="1" si="25"/>
        <v>1.02</v>
      </c>
      <c r="U469" s="31">
        <f>RANK(W469,W1:W1001,0)</f>
        <v>468</v>
      </c>
      <c r="V469" s="31">
        <v>468</v>
      </c>
      <c r="W469" s="31">
        <v>0.88984374999999993</v>
      </c>
    </row>
    <row r="470" spans="1:23" ht="15.75" customHeight="1" x14ac:dyDescent="0.3">
      <c r="A470" s="41" t="s">
        <v>2475</v>
      </c>
      <c r="B470" s="41" t="s">
        <v>2476</v>
      </c>
      <c r="C470" s="41" t="s">
        <v>100</v>
      </c>
      <c r="D470" s="41" t="s">
        <v>454</v>
      </c>
      <c r="E470" s="41" t="s">
        <v>2477</v>
      </c>
      <c r="F470" s="41" t="s">
        <v>322</v>
      </c>
      <c r="G470" s="41" t="s">
        <v>415</v>
      </c>
      <c r="H470" s="41" t="s">
        <v>79</v>
      </c>
      <c r="I470" s="41" t="s">
        <v>80</v>
      </c>
      <c r="J470" s="41" t="s">
        <v>93</v>
      </c>
      <c r="K470" s="42">
        <v>10</v>
      </c>
      <c r="L470" s="41" t="s">
        <v>2478</v>
      </c>
      <c r="M470" s="41" t="s">
        <v>661</v>
      </c>
      <c r="N470" s="41" t="s">
        <v>96</v>
      </c>
      <c r="O470" s="41" t="s">
        <v>85</v>
      </c>
      <c r="P470" s="41" t="s">
        <v>124</v>
      </c>
      <c r="Q470" s="31">
        <f t="shared" ca="1" si="13"/>
        <v>0.88</v>
      </c>
      <c r="R470" s="31">
        <f t="shared" ca="1" si="23"/>
        <v>0.88</v>
      </c>
      <c r="S470" s="31">
        <f t="shared" ca="1" si="24"/>
        <v>1.1000000000000001</v>
      </c>
      <c r="T470" s="31">
        <f t="shared" ca="1" si="25"/>
        <v>0.93500000000000005</v>
      </c>
      <c r="U470" s="31">
        <f>RANK(W470,W1:W1001,0)</f>
        <v>468</v>
      </c>
      <c r="V470" s="31">
        <v>468</v>
      </c>
      <c r="W470" s="31">
        <v>0.88984374999999993</v>
      </c>
    </row>
    <row r="471" spans="1:23" ht="15.75" customHeight="1" x14ac:dyDescent="0.3">
      <c r="A471" s="41" t="s">
        <v>2479</v>
      </c>
      <c r="B471" s="41" t="s">
        <v>2480</v>
      </c>
      <c r="C471" s="41" t="s">
        <v>100</v>
      </c>
      <c r="D471" s="41" t="s">
        <v>151</v>
      </c>
      <c r="E471" s="41" t="s">
        <v>2481</v>
      </c>
      <c r="F471" s="41" t="s">
        <v>895</v>
      </c>
      <c r="G471" s="41" t="s">
        <v>161</v>
      </c>
      <c r="H471" s="41" t="s">
        <v>79</v>
      </c>
      <c r="I471" s="41" t="s">
        <v>80</v>
      </c>
      <c r="J471" s="41" t="s">
        <v>93</v>
      </c>
      <c r="K471" s="42">
        <v>14</v>
      </c>
      <c r="L471" s="41" t="s">
        <v>2482</v>
      </c>
      <c r="M471" s="41" t="s">
        <v>1045</v>
      </c>
      <c r="N471" s="41" t="s">
        <v>107</v>
      </c>
      <c r="O471" s="41" t="s">
        <v>85</v>
      </c>
      <c r="P471" s="41" t="s">
        <v>101</v>
      </c>
      <c r="Q471" s="31">
        <f t="shared" ca="1" si="13"/>
        <v>0.54</v>
      </c>
      <c r="R471" s="31">
        <f t="shared" ca="1" si="23"/>
        <v>0.54</v>
      </c>
      <c r="S471" s="31">
        <f t="shared" ca="1" si="24"/>
        <v>0.67500000000000004</v>
      </c>
      <c r="T471" s="31">
        <f t="shared" ca="1" si="25"/>
        <v>0.57374999999999998</v>
      </c>
      <c r="U471" s="31">
        <f>RANK(W471,W1:W1001,0)</f>
        <v>468</v>
      </c>
      <c r="V471" s="31">
        <v>468</v>
      </c>
      <c r="W471" s="31">
        <v>0.88984374999999993</v>
      </c>
    </row>
    <row r="472" spans="1:23" ht="15.75" customHeight="1" x14ac:dyDescent="0.3">
      <c r="A472" s="41" t="s">
        <v>2483</v>
      </c>
      <c r="B472" s="41" t="s">
        <v>2484</v>
      </c>
      <c r="C472" s="41" t="s">
        <v>100</v>
      </c>
      <c r="D472" s="41" t="s">
        <v>151</v>
      </c>
      <c r="E472" s="41" t="s">
        <v>2485</v>
      </c>
      <c r="F472" s="41" t="s">
        <v>694</v>
      </c>
      <c r="G472" s="41" t="s">
        <v>147</v>
      </c>
      <c r="H472" s="41" t="s">
        <v>79</v>
      </c>
      <c r="I472" s="41" t="s">
        <v>80</v>
      </c>
      <c r="J472" s="41" t="s">
        <v>81</v>
      </c>
      <c r="K472" s="42">
        <v>4</v>
      </c>
      <c r="L472" s="41" t="s">
        <v>2486</v>
      </c>
      <c r="M472" s="41" t="s">
        <v>2487</v>
      </c>
      <c r="N472" s="41" t="s">
        <v>84</v>
      </c>
      <c r="O472" s="41" t="s">
        <v>85</v>
      </c>
      <c r="P472" s="41" t="s">
        <v>134</v>
      </c>
      <c r="Q472" s="31">
        <f t="shared" ca="1" si="13"/>
        <v>0.56999999999999995</v>
      </c>
      <c r="R472" s="31">
        <f t="shared" ca="1" si="23"/>
        <v>0.71249999999999991</v>
      </c>
      <c r="S472" s="31">
        <f t="shared" ca="1" si="24"/>
        <v>0.71249999999999991</v>
      </c>
      <c r="T472" s="31">
        <f t="shared" ca="1" si="25"/>
        <v>0.60562499999999986</v>
      </c>
      <c r="U472" s="31">
        <f>RANK(W472,W1:W1001,0)</f>
        <v>471</v>
      </c>
      <c r="V472" s="31">
        <v>471</v>
      </c>
      <c r="W472" s="31">
        <v>0.88749999999999996</v>
      </c>
    </row>
    <row r="473" spans="1:23" ht="15.75" customHeight="1" x14ac:dyDescent="0.3">
      <c r="A473" s="41" t="s">
        <v>2488</v>
      </c>
      <c r="B473" s="41" t="s">
        <v>2489</v>
      </c>
      <c r="C473" s="41" t="s">
        <v>74</v>
      </c>
      <c r="D473" s="41" t="s">
        <v>755</v>
      </c>
      <c r="E473" s="41" t="s">
        <v>2490</v>
      </c>
      <c r="F473" s="41" t="s">
        <v>190</v>
      </c>
      <c r="G473" s="41" t="s">
        <v>183</v>
      </c>
      <c r="H473" s="41" t="s">
        <v>79</v>
      </c>
      <c r="I473" s="41" t="s">
        <v>80</v>
      </c>
      <c r="J473" s="41" t="s">
        <v>81</v>
      </c>
      <c r="K473" s="42">
        <v>18</v>
      </c>
      <c r="L473" s="41" t="s">
        <v>2491</v>
      </c>
      <c r="M473" s="41" t="s">
        <v>2492</v>
      </c>
      <c r="N473" s="41" t="s">
        <v>107</v>
      </c>
      <c r="O473" s="41" t="s">
        <v>85</v>
      </c>
      <c r="P473" s="41" t="s">
        <v>124</v>
      </c>
      <c r="Q473" s="31">
        <f t="shared" ca="1" si="13"/>
        <v>0.76</v>
      </c>
      <c r="R473" s="31">
        <f t="shared" ca="1" si="23"/>
        <v>0.95</v>
      </c>
      <c r="S473" s="31">
        <f t="shared" ca="1" si="24"/>
        <v>1.1875</v>
      </c>
      <c r="T473" s="31">
        <f t="shared" ca="1" si="25"/>
        <v>1.0093749999999999</v>
      </c>
      <c r="U473" s="31">
        <f>RANK(W473,W1:W1001,0)</f>
        <v>471</v>
      </c>
      <c r="V473" s="31">
        <v>471</v>
      </c>
      <c r="W473" s="31">
        <v>0.88749999999999996</v>
      </c>
    </row>
    <row r="474" spans="1:23" ht="15.75" customHeight="1" x14ac:dyDescent="0.3">
      <c r="A474" s="41" t="s">
        <v>2493</v>
      </c>
      <c r="B474" s="41" t="s">
        <v>2494</v>
      </c>
      <c r="C474" s="41" t="s">
        <v>74</v>
      </c>
      <c r="D474" s="41" t="s">
        <v>124</v>
      </c>
      <c r="E474" s="41" t="s">
        <v>2495</v>
      </c>
      <c r="F474" s="41" t="s">
        <v>2496</v>
      </c>
      <c r="G474" s="41" t="s">
        <v>78</v>
      </c>
      <c r="H474" s="41" t="s">
        <v>104</v>
      </c>
      <c r="I474" s="41" t="s">
        <v>80</v>
      </c>
      <c r="J474" s="41" t="s">
        <v>93</v>
      </c>
      <c r="K474" s="42">
        <v>7</v>
      </c>
      <c r="L474" s="41" t="s">
        <v>2497</v>
      </c>
      <c r="M474" s="41" t="s">
        <v>1529</v>
      </c>
      <c r="N474" s="41" t="s">
        <v>96</v>
      </c>
      <c r="O474" s="41" t="s">
        <v>85</v>
      </c>
      <c r="P474" s="41" t="s">
        <v>101</v>
      </c>
      <c r="Q474" s="31">
        <f t="shared" ca="1" si="13"/>
        <v>0.42</v>
      </c>
      <c r="R474" s="31">
        <f t="shared" ca="1" si="23"/>
        <v>0.42</v>
      </c>
      <c r="S474" s="31">
        <f t="shared" ca="1" si="24"/>
        <v>0.52500000000000002</v>
      </c>
      <c r="T474" s="31">
        <f t="shared" ca="1" si="25"/>
        <v>0.52500000000000002</v>
      </c>
      <c r="U474" s="31">
        <f>RANK(W474,W1:W1001,0)</f>
        <v>473</v>
      </c>
      <c r="V474" s="31">
        <v>473</v>
      </c>
      <c r="W474" s="31">
        <v>0.88400000000000001</v>
      </c>
    </row>
    <row r="475" spans="1:23" ht="15.75" customHeight="1" x14ac:dyDescent="0.3">
      <c r="A475" s="41" t="s">
        <v>2498</v>
      </c>
      <c r="B475" s="41" t="s">
        <v>2499</v>
      </c>
      <c r="C475" s="41" t="s">
        <v>74</v>
      </c>
      <c r="D475" s="41" t="s">
        <v>1077</v>
      </c>
      <c r="E475" s="41" t="s">
        <v>2500</v>
      </c>
      <c r="F475" s="41" t="s">
        <v>1038</v>
      </c>
      <c r="G475" s="41" t="s">
        <v>161</v>
      </c>
      <c r="H475" s="41" t="s">
        <v>104</v>
      </c>
      <c r="I475" s="41" t="s">
        <v>80</v>
      </c>
      <c r="J475" s="41" t="s">
        <v>81</v>
      </c>
      <c r="K475" s="42">
        <v>20</v>
      </c>
      <c r="L475" s="41" t="s">
        <v>2501</v>
      </c>
      <c r="M475" s="41" t="s">
        <v>2502</v>
      </c>
      <c r="N475" s="41" t="s">
        <v>96</v>
      </c>
      <c r="O475" s="41" t="s">
        <v>85</v>
      </c>
      <c r="P475" s="41" t="s">
        <v>108</v>
      </c>
      <c r="Q475" s="31">
        <f t="shared" ca="1" si="13"/>
        <v>0.64</v>
      </c>
      <c r="R475" s="31">
        <f t="shared" ca="1" si="23"/>
        <v>0.8</v>
      </c>
      <c r="S475" s="31">
        <f t="shared" ca="1" si="24"/>
        <v>1</v>
      </c>
      <c r="T475" s="31">
        <f t="shared" ca="1" si="25"/>
        <v>1</v>
      </c>
      <c r="U475" s="31">
        <f>RANK(W475,W1:W1001,0)</f>
        <v>473</v>
      </c>
      <c r="V475" s="31">
        <v>473</v>
      </c>
      <c r="W475" s="31">
        <v>0.88400000000000001</v>
      </c>
    </row>
    <row r="476" spans="1:23" ht="15.75" customHeight="1" x14ac:dyDescent="0.3">
      <c r="A476" s="41" t="s">
        <v>2210</v>
      </c>
      <c r="B476" s="44"/>
      <c r="C476" s="41" t="s">
        <v>74</v>
      </c>
      <c r="D476" s="41" t="s">
        <v>483</v>
      </c>
      <c r="E476" s="41" t="s">
        <v>2503</v>
      </c>
      <c r="F476" s="41" t="s">
        <v>129</v>
      </c>
      <c r="G476" s="41" t="s">
        <v>130</v>
      </c>
      <c r="H476" s="41" t="s">
        <v>79</v>
      </c>
      <c r="I476" s="41" t="s">
        <v>80</v>
      </c>
      <c r="J476" s="41" t="s">
        <v>81</v>
      </c>
      <c r="K476" s="42">
        <v>15</v>
      </c>
      <c r="L476" s="41" t="s">
        <v>2504</v>
      </c>
      <c r="M476" s="41" t="s">
        <v>1229</v>
      </c>
      <c r="N476" s="41" t="s">
        <v>96</v>
      </c>
      <c r="O476" s="41" t="s">
        <v>85</v>
      </c>
      <c r="P476" s="41" t="s">
        <v>101</v>
      </c>
      <c r="Q476" s="31">
        <f t="shared" ca="1" si="13"/>
        <v>0.75</v>
      </c>
      <c r="R476" s="31">
        <f t="shared" ca="1" si="23"/>
        <v>0.9375</v>
      </c>
      <c r="S476" s="31">
        <f t="shared" ca="1" si="24"/>
        <v>1.171875</v>
      </c>
      <c r="T476" s="31">
        <f t="shared" ca="1" si="25"/>
        <v>0.99609375</v>
      </c>
      <c r="U476" s="31">
        <f>RANK(W476,W1:W1001,0)</f>
        <v>475</v>
      </c>
      <c r="V476" s="31">
        <v>475</v>
      </c>
      <c r="W476" s="31">
        <v>0.88187499999999985</v>
      </c>
    </row>
    <row r="477" spans="1:23" ht="15.75" customHeight="1" x14ac:dyDescent="0.3">
      <c r="A477" s="41" t="s">
        <v>2505</v>
      </c>
      <c r="B477" s="41" t="s">
        <v>2506</v>
      </c>
      <c r="C477" s="41" t="s">
        <v>74</v>
      </c>
      <c r="D477" s="41" t="s">
        <v>134</v>
      </c>
      <c r="E477" s="41" t="s">
        <v>2507</v>
      </c>
      <c r="F477" s="41" t="s">
        <v>766</v>
      </c>
      <c r="G477" s="41" t="s">
        <v>191</v>
      </c>
      <c r="H477" s="41" t="s">
        <v>104</v>
      </c>
      <c r="I477" s="41" t="s">
        <v>80</v>
      </c>
      <c r="J477" s="41" t="s">
        <v>81</v>
      </c>
      <c r="K477" s="42">
        <v>9</v>
      </c>
      <c r="L477" s="41" t="s">
        <v>2508</v>
      </c>
      <c r="M477" s="41" t="s">
        <v>1588</v>
      </c>
      <c r="N477" s="41" t="s">
        <v>96</v>
      </c>
      <c r="O477" s="41" t="s">
        <v>85</v>
      </c>
      <c r="P477" s="41" t="s">
        <v>740</v>
      </c>
      <c r="Q477" s="31">
        <f t="shared" ca="1" si="13"/>
        <v>0.71</v>
      </c>
      <c r="R477" s="31">
        <f t="shared" ca="1" si="23"/>
        <v>0.88749999999999996</v>
      </c>
      <c r="S477" s="31">
        <f t="shared" ca="1" si="24"/>
        <v>0.88749999999999996</v>
      </c>
      <c r="T477" s="31">
        <f t="shared" ca="1" si="25"/>
        <v>0.88749999999999996</v>
      </c>
      <c r="U477" s="31">
        <f>RANK(W477,W1:W1001,0)</f>
        <v>475</v>
      </c>
      <c r="V477" s="31">
        <v>475</v>
      </c>
      <c r="W477" s="31">
        <v>0.88187499999999985</v>
      </c>
    </row>
    <row r="478" spans="1:23" ht="15.75" customHeight="1" x14ac:dyDescent="0.3">
      <c r="A478" s="41" t="s">
        <v>2509</v>
      </c>
      <c r="B478" s="41" t="s">
        <v>2510</v>
      </c>
      <c r="C478" s="41" t="s">
        <v>100</v>
      </c>
      <c r="D478" s="41" t="s">
        <v>675</v>
      </c>
      <c r="E478" s="41" t="s">
        <v>2511</v>
      </c>
      <c r="F478" s="41" t="s">
        <v>2512</v>
      </c>
      <c r="G478" s="41" t="s">
        <v>130</v>
      </c>
      <c r="H478" s="41" t="s">
        <v>79</v>
      </c>
      <c r="I478" s="41" t="s">
        <v>80</v>
      </c>
      <c r="J478" s="41" t="s">
        <v>93</v>
      </c>
      <c r="K478" s="42">
        <v>16</v>
      </c>
      <c r="L478" s="41" t="s">
        <v>2513</v>
      </c>
      <c r="M478" s="41" t="s">
        <v>365</v>
      </c>
      <c r="N478" s="41" t="s">
        <v>107</v>
      </c>
      <c r="O478" s="41" t="s">
        <v>85</v>
      </c>
      <c r="P478" s="41" t="s">
        <v>101</v>
      </c>
      <c r="Q478" s="31">
        <f t="shared" ca="1" si="13"/>
        <v>0.55000000000000004</v>
      </c>
      <c r="R478" s="31">
        <f t="shared" ca="1" si="23"/>
        <v>0.55000000000000004</v>
      </c>
      <c r="S478" s="31">
        <f t="shared" ca="1" si="24"/>
        <v>0.6875</v>
      </c>
      <c r="T478" s="31">
        <f t="shared" ca="1" si="25"/>
        <v>0.58437499999999998</v>
      </c>
      <c r="U478" s="31">
        <f>RANK(W478,W1:W1001,0)</f>
        <v>475</v>
      </c>
      <c r="V478" s="31">
        <v>475</v>
      </c>
      <c r="W478" s="31">
        <v>0.88187499999999985</v>
      </c>
    </row>
    <row r="479" spans="1:23" ht="15.75" customHeight="1" x14ac:dyDescent="0.3">
      <c r="A479" s="41" t="s">
        <v>2514</v>
      </c>
      <c r="B479" s="44"/>
      <c r="C479" s="41" t="s">
        <v>100</v>
      </c>
      <c r="D479" s="41" t="s">
        <v>1931</v>
      </c>
      <c r="E479" s="41" t="s">
        <v>2515</v>
      </c>
      <c r="F479" s="41" t="s">
        <v>217</v>
      </c>
      <c r="G479" s="41" t="s">
        <v>103</v>
      </c>
      <c r="H479" s="41" t="s">
        <v>131</v>
      </c>
      <c r="I479" s="41" t="s">
        <v>80</v>
      </c>
      <c r="J479" s="41" t="s">
        <v>93</v>
      </c>
      <c r="K479" s="42">
        <v>11</v>
      </c>
      <c r="L479" s="41" t="s">
        <v>2516</v>
      </c>
      <c r="M479" s="41" t="s">
        <v>2517</v>
      </c>
      <c r="N479" s="41" t="s">
        <v>96</v>
      </c>
      <c r="O479" s="41" t="s">
        <v>85</v>
      </c>
      <c r="P479" s="41" t="s">
        <v>178</v>
      </c>
      <c r="Q479" s="31">
        <f t="shared" ca="1" si="13"/>
        <v>0.42</v>
      </c>
      <c r="R479" s="31">
        <f t="shared" ca="1" si="23"/>
        <v>0.42</v>
      </c>
      <c r="S479" s="31">
        <f t="shared" ca="1" si="24"/>
        <v>0.42</v>
      </c>
      <c r="T479" s="31">
        <f t="shared" ca="1" si="25"/>
        <v>0.42</v>
      </c>
      <c r="U479" s="31">
        <f>RANK(W479,W1:W1001,0)</f>
        <v>478</v>
      </c>
      <c r="V479" s="31">
        <v>478</v>
      </c>
      <c r="W479" s="31">
        <v>0.88</v>
      </c>
    </row>
    <row r="480" spans="1:23" ht="15.75" customHeight="1" x14ac:dyDescent="0.3">
      <c r="A480" s="41" t="s">
        <v>2172</v>
      </c>
      <c r="B480" s="41" t="s">
        <v>2518</v>
      </c>
      <c r="C480" s="41" t="s">
        <v>74</v>
      </c>
      <c r="D480" s="41" t="s">
        <v>899</v>
      </c>
      <c r="E480" s="41" t="s">
        <v>2519</v>
      </c>
      <c r="F480" s="41" t="s">
        <v>401</v>
      </c>
      <c r="G480" s="41" t="s">
        <v>250</v>
      </c>
      <c r="H480" s="41" t="s">
        <v>79</v>
      </c>
      <c r="I480" s="41" t="s">
        <v>80</v>
      </c>
      <c r="J480" s="41" t="s">
        <v>93</v>
      </c>
      <c r="K480" s="42">
        <v>12</v>
      </c>
      <c r="L480" s="41" t="s">
        <v>2520</v>
      </c>
      <c r="M480" s="41" t="s">
        <v>822</v>
      </c>
      <c r="N480" s="41" t="s">
        <v>96</v>
      </c>
      <c r="O480" s="41" t="s">
        <v>85</v>
      </c>
      <c r="P480" s="41" t="s">
        <v>124</v>
      </c>
      <c r="Q480" s="31">
        <f t="shared" ca="1" si="13"/>
        <v>1.04</v>
      </c>
      <c r="R480" s="31">
        <f t="shared" ca="1" si="23"/>
        <v>1.04</v>
      </c>
      <c r="S480" s="31">
        <f t="shared" ca="1" si="24"/>
        <v>1.3</v>
      </c>
      <c r="T480" s="31">
        <f t="shared" ca="1" si="25"/>
        <v>1.105</v>
      </c>
      <c r="U480" s="31">
        <f>RANK(W480,W1:W1001,0)</f>
        <v>478</v>
      </c>
      <c r="V480" s="31">
        <v>478</v>
      </c>
      <c r="W480" s="31">
        <v>0.88</v>
      </c>
    </row>
    <row r="481" spans="1:23" ht="15.75" customHeight="1" x14ac:dyDescent="0.3">
      <c r="A481" s="41" t="s">
        <v>2521</v>
      </c>
      <c r="B481" s="41" t="s">
        <v>2522</v>
      </c>
      <c r="C481" s="41" t="s">
        <v>100</v>
      </c>
      <c r="D481" s="41" t="s">
        <v>355</v>
      </c>
      <c r="E481" s="41" t="s">
        <v>2523</v>
      </c>
      <c r="F481" s="41" t="s">
        <v>539</v>
      </c>
      <c r="G481" s="41" t="s">
        <v>191</v>
      </c>
      <c r="H481" s="41" t="s">
        <v>131</v>
      </c>
      <c r="I481" s="41" t="s">
        <v>80</v>
      </c>
      <c r="J481" s="41" t="s">
        <v>93</v>
      </c>
      <c r="K481" s="42">
        <v>15</v>
      </c>
      <c r="L481" s="41" t="s">
        <v>2524</v>
      </c>
      <c r="M481" s="41" t="s">
        <v>822</v>
      </c>
      <c r="N481" s="41" t="s">
        <v>96</v>
      </c>
      <c r="O481" s="41" t="s">
        <v>85</v>
      </c>
      <c r="P481" s="41" t="s">
        <v>134</v>
      </c>
      <c r="Q481" s="31">
        <f t="shared" ca="1" si="13"/>
        <v>1.07</v>
      </c>
      <c r="R481" s="31">
        <f t="shared" ca="1" si="23"/>
        <v>1.07</v>
      </c>
      <c r="S481" s="31">
        <f t="shared" ca="1" si="24"/>
        <v>1.07</v>
      </c>
      <c r="T481" s="31">
        <f t="shared" ca="1" si="25"/>
        <v>1.07</v>
      </c>
      <c r="U481" s="31">
        <f>RANK(W481,W1:W1001,0)</f>
        <v>478</v>
      </c>
      <c r="V481" s="31">
        <v>478</v>
      </c>
      <c r="W481" s="31">
        <v>0.88</v>
      </c>
    </row>
    <row r="482" spans="1:23" ht="15.75" customHeight="1" x14ac:dyDescent="0.3">
      <c r="A482" s="41" t="s">
        <v>2525</v>
      </c>
      <c r="B482" s="41" t="s">
        <v>2526</v>
      </c>
      <c r="C482" s="41" t="s">
        <v>74</v>
      </c>
      <c r="D482" s="41" t="s">
        <v>675</v>
      </c>
      <c r="E482" s="41" t="s">
        <v>2503</v>
      </c>
      <c r="F482" s="41" t="s">
        <v>1993</v>
      </c>
      <c r="G482" s="41" t="s">
        <v>191</v>
      </c>
      <c r="H482" s="41" t="s">
        <v>79</v>
      </c>
      <c r="I482" s="41" t="s">
        <v>80</v>
      </c>
      <c r="J482" s="41" t="s">
        <v>81</v>
      </c>
      <c r="K482" s="42">
        <v>10</v>
      </c>
      <c r="L482" s="41" t="s">
        <v>2527</v>
      </c>
      <c r="M482" s="41" t="s">
        <v>219</v>
      </c>
      <c r="N482" s="41" t="s">
        <v>107</v>
      </c>
      <c r="O482" s="41" t="s">
        <v>85</v>
      </c>
      <c r="P482" s="41" t="s">
        <v>134</v>
      </c>
      <c r="Q482" s="31">
        <f t="shared" ca="1" si="13"/>
        <v>1.02</v>
      </c>
      <c r="R482" s="31">
        <f t="shared" ca="1" si="23"/>
        <v>1.2749999999999999</v>
      </c>
      <c r="S482" s="31">
        <f t="shared" ca="1" si="24"/>
        <v>1.2749999999999999</v>
      </c>
      <c r="T482" s="31">
        <f t="shared" ca="1" si="25"/>
        <v>1.08375</v>
      </c>
      <c r="U482" s="31">
        <f>RANK(W482,W1:W1001,0)</f>
        <v>478</v>
      </c>
      <c r="V482" s="31">
        <v>478</v>
      </c>
      <c r="W482" s="31">
        <v>0.88</v>
      </c>
    </row>
    <row r="483" spans="1:23" ht="15.75" customHeight="1" x14ac:dyDescent="0.3">
      <c r="A483" s="41" t="s">
        <v>2528</v>
      </c>
      <c r="B483" s="41" t="s">
        <v>2529</v>
      </c>
      <c r="C483" s="41" t="s">
        <v>74</v>
      </c>
      <c r="D483" s="41" t="s">
        <v>436</v>
      </c>
      <c r="E483" s="41" t="s">
        <v>2530</v>
      </c>
      <c r="F483" s="41" t="s">
        <v>139</v>
      </c>
      <c r="G483" s="41" t="s">
        <v>103</v>
      </c>
      <c r="H483" s="41" t="s">
        <v>79</v>
      </c>
      <c r="I483" s="41" t="s">
        <v>80</v>
      </c>
      <c r="J483" s="41" t="s">
        <v>81</v>
      </c>
      <c r="K483" s="42">
        <v>8</v>
      </c>
      <c r="L483" s="41" t="s">
        <v>2531</v>
      </c>
      <c r="M483" s="41" t="s">
        <v>177</v>
      </c>
      <c r="N483" s="41" t="s">
        <v>107</v>
      </c>
      <c r="O483" s="41" t="s">
        <v>85</v>
      </c>
      <c r="P483" s="41" t="s">
        <v>228</v>
      </c>
      <c r="Q483" s="31">
        <f t="shared" ca="1" si="13"/>
        <v>0.67</v>
      </c>
      <c r="R483" s="31">
        <f t="shared" ca="1" si="23"/>
        <v>0.83750000000000002</v>
      </c>
      <c r="S483" s="31">
        <f t="shared" ca="1" si="24"/>
        <v>1.046875</v>
      </c>
      <c r="T483" s="31">
        <f t="shared" ca="1" si="25"/>
        <v>0.88984374999999993</v>
      </c>
      <c r="U483" s="31">
        <f>RANK(W483,W1:W1001,0)</f>
        <v>478</v>
      </c>
      <c r="V483" s="31">
        <v>478</v>
      </c>
      <c r="W483" s="31">
        <v>0.88</v>
      </c>
    </row>
    <row r="484" spans="1:23" ht="15.75" customHeight="1" x14ac:dyDescent="0.3">
      <c r="A484" s="41" t="s">
        <v>2532</v>
      </c>
      <c r="B484" s="41" t="s">
        <v>2533</v>
      </c>
      <c r="C484" s="41" t="s">
        <v>100</v>
      </c>
      <c r="D484" s="41" t="s">
        <v>855</v>
      </c>
      <c r="E484" s="41" t="s">
        <v>2534</v>
      </c>
      <c r="F484" s="41" t="s">
        <v>1164</v>
      </c>
      <c r="G484" s="41" t="s">
        <v>147</v>
      </c>
      <c r="H484" s="41" t="s">
        <v>104</v>
      </c>
      <c r="I484" s="41" t="s">
        <v>80</v>
      </c>
      <c r="J484" s="41" t="s">
        <v>93</v>
      </c>
      <c r="K484" s="42">
        <v>13</v>
      </c>
      <c r="L484" s="41" t="s">
        <v>2535</v>
      </c>
      <c r="M484" s="41" t="s">
        <v>2448</v>
      </c>
      <c r="N484" s="41" t="s">
        <v>96</v>
      </c>
      <c r="O484" s="41" t="s">
        <v>85</v>
      </c>
      <c r="P484" s="41" t="s">
        <v>134</v>
      </c>
      <c r="Q484" s="31">
        <f t="shared" ca="1" si="13"/>
        <v>0.82</v>
      </c>
      <c r="R484" s="31">
        <f t="shared" ca="1" si="23"/>
        <v>0.82</v>
      </c>
      <c r="S484" s="31">
        <f t="shared" ca="1" si="24"/>
        <v>0.82</v>
      </c>
      <c r="T484" s="31">
        <f t="shared" ca="1" si="25"/>
        <v>0.82</v>
      </c>
      <c r="U484" s="31">
        <f>RANK(W484,W1:W1001,0)</f>
        <v>483</v>
      </c>
      <c r="V484" s="31">
        <v>483</v>
      </c>
      <c r="W484" s="31">
        <v>0.87656250000000002</v>
      </c>
    </row>
    <row r="485" spans="1:23" ht="15.75" customHeight="1" x14ac:dyDescent="0.3">
      <c r="A485" s="41" t="s">
        <v>2536</v>
      </c>
      <c r="B485" s="41" t="s">
        <v>2537</v>
      </c>
      <c r="C485" s="41" t="s">
        <v>74</v>
      </c>
      <c r="D485" s="41" t="s">
        <v>532</v>
      </c>
      <c r="E485" s="41" t="s">
        <v>2538</v>
      </c>
      <c r="F485" s="41" t="s">
        <v>2539</v>
      </c>
      <c r="G485" s="41" t="s">
        <v>250</v>
      </c>
      <c r="H485" s="41" t="s">
        <v>79</v>
      </c>
      <c r="I485" s="41" t="s">
        <v>80</v>
      </c>
      <c r="J485" s="41" t="s">
        <v>81</v>
      </c>
      <c r="K485" s="42">
        <v>14</v>
      </c>
      <c r="L485" s="41" t="s">
        <v>2540</v>
      </c>
      <c r="M485" s="41" t="s">
        <v>1667</v>
      </c>
      <c r="N485" s="41" t="s">
        <v>96</v>
      </c>
      <c r="O485" s="41" t="s">
        <v>85</v>
      </c>
      <c r="P485" s="41" t="s">
        <v>134</v>
      </c>
      <c r="Q485" s="31">
        <f t="shared" ca="1" si="13"/>
        <v>0.49</v>
      </c>
      <c r="R485" s="31">
        <f t="shared" ca="1" si="23"/>
        <v>0.61250000000000004</v>
      </c>
      <c r="S485" s="31">
        <f t="shared" ca="1" si="24"/>
        <v>0.765625</v>
      </c>
      <c r="T485" s="31">
        <f t="shared" ca="1" si="25"/>
        <v>0.65078124999999998</v>
      </c>
      <c r="U485" s="31">
        <f>RANK(W485,W1:W1001,0)</f>
        <v>483</v>
      </c>
      <c r="V485" s="31">
        <v>483</v>
      </c>
      <c r="W485" s="31">
        <v>0.87656250000000002</v>
      </c>
    </row>
    <row r="486" spans="1:23" ht="15.75" customHeight="1" x14ac:dyDescent="0.3">
      <c r="A486" s="41" t="s">
        <v>2541</v>
      </c>
      <c r="B486" s="44"/>
      <c r="C486" s="41" t="s">
        <v>74</v>
      </c>
      <c r="D486" s="41" t="s">
        <v>385</v>
      </c>
      <c r="E486" s="41" t="s">
        <v>2542</v>
      </c>
      <c r="F486" s="41" t="s">
        <v>322</v>
      </c>
      <c r="G486" s="41" t="s">
        <v>78</v>
      </c>
      <c r="H486" s="41" t="s">
        <v>131</v>
      </c>
      <c r="I486" s="41" t="s">
        <v>80</v>
      </c>
      <c r="J486" s="41" t="s">
        <v>93</v>
      </c>
      <c r="K486" s="42">
        <v>11</v>
      </c>
      <c r="L486" s="41" t="s">
        <v>2543</v>
      </c>
      <c r="M486" s="41" t="s">
        <v>2544</v>
      </c>
      <c r="N486" s="41" t="s">
        <v>107</v>
      </c>
      <c r="O486" s="41" t="s">
        <v>85</v>
      </c>
      <c r="P486" s="41" t="s">
        <v>253</v>
      </c>
      <c r="Q486" s="31">
        <f t="shared" ca="1" si="13"/>
        <v>0.96</v>
      </c>
      <c r="R486" s="31">
        <f t="shared" ca="1" si="23"/>
        <v>0.96</v>
      </c>
      <c r="S486" s="31">
        <f t="shared" ca="1" si="24"/>
        <v>0.96</v>
      </c>
      <c r="T486" s="31">
        <f t="shared" ca="1" si="25"/>
        <v>0.96</v>
      </c>
      <c r="U486" s="31">
        <f>RANK(W486,W1:W1001,0)</f>
        <v>485</v>
      </c>
      <c r="V486" s="31">
        <v>485</v>
      </c>
      <c r="W486" s="31">
        <v>0.87549999999999994</v>
      </c>
    </row>
    <row r="487" spans="1:23" ht="15.75" customHeight="1" x14ac:dyDescent="0.3">
      <c r="A487" s="41" t="s">
        <v>2545</v>
      </c>
      <c r="B487" s="41" t="s">
        <v>2546</v>
      </c>
      <c r="C487" s="41" t="s">
        <v>74</v>
      </c>
      <c r="D487" s="41" t="s">
        <v>1373</v>
      </c>
      <c r="E487" s="41" t="s">
        <v>2547</v>
      </c>
      <c r="F487" s="41" t="s">
        <v>731</v>
      </c>
      <c r="G487" s="41" t="s">
        <v>103</v>
      </c>
      <c r="H487" s="41" t="s">
        <v>131</v>
      </c>
      <c r="I487" s="41" t="s">
        <v>80</v>
      </c>
      <c r="J487" s="41" t="s">
        <v>81</v>
      </c>
      <c r="K487" s="42">
        <v>13</v>
      </c>
      <c r="L487" s="41" t="s">
        <v>2548</v>
      </c>
      <c r="M487" s="41" t="s">
        <v>403</v>
      </c>
      <c r="N487" s="41" t="s">
        <v>84</v>
      </c>
      <c r="O487" s="41" t="s">
        <v>85</v>
      </c>
      <c r="P487" s="41" t="s">
        <v>253</v>
      </c>
      <c r="Q487" s="31">
        <f t="shared" ca="1" si="13"/>
        <v>1.04</v>
      </c>
      <c r="R487" s="31">
        <f t="shared" ca="1" si="23"/>
        <v>1.3</v>
      </c>
      <c r="S487" s="31">
        <f t="shared" ca="1" si="24"/>
        <v>1.3</v>
      </c>
      <c r="T487" s="31">
        <f t="shared" ca="1" si="25"/>
        <v>1.3</v>
      </c>
      <c r="U487" s="31">
        <f>RANK(W487,W1:W1001,0)</f>
        <v>486</v>
      </c>
      <c r="V487" s="31">
        <v>486</v>
      </c>
      <c r="W487" s="31">
        <v>0.875</v>
      </c>
    </row>
    <row r="488" spans="1:23" ht="15.75" customHeight="1" x14ac:dyDescent="0.3">
      <c r="A488" s="41" t="s">
        <v>2549</v>
      </c>
      <c r="B488" s="41" t="s">
        <v>2550</v>
      </c>
      <c r="C488" s="41" t="s">
        <v>100</v>
      </c>
      <c r="D488" s="41" t="s">
        <v>89</v>
      </c>
      <c r="E488" s="41" t="s">
        <v>2551</v>
      </c>
      <c r="F488" s="41" t="s">
        <v>1264</v>
      </c>
      <c r="G488" s="41" t="s">
        <v>103</v>
      </c>
      <c r="H488" s="41" t="s">
        <v>131</v>
      </c>
      <c r="I488" s="41" t="s">
        <v>80</v>
      </c>
      <c r="J488" s="41" t="s">
        <v>93</v>
      </c>
      <c r="K488" s="42">
        <v>8</v>
      </c>
      <c r="L488" s="41" t="s">
        <v>2552</v>
      </c>
      <c r="M488" s="41" t="s">
        <v>2553</v>
      </c>
      <c r="N488" s="41" t="s">
        <v>107</v>
      </c>
      <c r="O488" s="41" t="s">
        <v>85</v>
      </c>
      <c r="P488" s="41" t="s">
        <v>86</v>
      </c>
      <c r="Q488" s="31">
        <f t="shared" ca="1" si="13"/>
        <v>0.95</v>
      </c>
      <c r="R488" s="31">
        <f t="shared" ca="1" si="23"/>
        <v>0.95</v>
      </c>
      <c r="S488" s="31">
        <f t="shared" ca="1" si="24"/>
        <v>0.95</v>
      </c>
      <c r="T488" s="31">
        <f t="shared" ca="1" si="25"/>
        <v>0.95</v>
      </c>
      <c r="U488" s="31">
        <f>RANK(W488,W1:W1001,0)</f>
        <v>486</v>
      </c>
      <c r="V488" s="31">
        <v>486</v>
      </c>
      <c r="W488" s="31">
        <v>0.875</v>
      </c>
    </row>
    <row r="489" spans="1:23" ht="15.75" customHeight="1" x14ac:dyDescent="0.3">
      <c r="A489" s="41" t="s">
        <v>2554</v>
      </c>
      <c r="B489" s="44"/>
      <c r="C489" s="41" t="s">
        <v>74</v>
      </c>
      <c r="D489" s="41" t="s">
        <v>216</v>
      </c>
      <c r="E489" s="41" t="s">
        <v>2555</v>
      </c>
      <c r="F489" s="44"/>
      <c r="G489" s="41" t="s">
        <v>103</v>
      </c>
      <c r="H489" s="41" t="s">
        <v>131</v>
      </c>
      <c r="I489" s="41" t="s">
        <v>80</v>
      </c>
      <c r="J489" s="41" t="s">
        <v>81</v>
      </c>
      <c r="K489" s="42">
        <v>19</v>
      </c>
      <c r="L489" s="41" t="s">
        <v>2556</v>
      </c>
      <c r="M489" s="41" t="s">
        <v>403</v>
      </c>
      <c r="N489" s="41" t="s">
        <v>84</v>
      </c>
      <c r="O489" s="41" t="s">
        <v>85</v>
      </c>
      <c r="P489" s="41" t="s">
        <v>740</v>
      </c>
      <c r="Q489" s="31">
        <f t="shared" ca="1" si="13"/>
        <v>0.5</v>
      </c>
      <c r="R489" s="31">
        <f t="shared" ca="1" si="23"/>
        <v>0.625</v>
      </c>
      <c r="S489" s="31">
        <f t="shared" ca="1" si="24"/>
        <v>0.78125</v>
      </c>
      <c r="T489" s="31">
        <f t="shared" ca="1" si="25"/>
        <v>0.78125</v>
      </c>
      <c r="U489" s="31">
        <f>RANK(W489,W1:W1001,0)</f>
        <v>486</v>
      </c>
      <c r="V489" s="31">
        <v>486</v>
      </c>
      <c r="W489" s="31">
        <v>0.875</v>
      </c>
    </row>
    <row r="490" spans="1:23" ht="15.75" customHeight="1" x14ac:dyDescent="0.3">
      <c r="A490" s="41" t="s">
        <v>2557</v>
      </c>
      <c r="B490" s="41" t="s">
        <v>2558</v>
      </c>
      <c r="C490" s="41" t="s">
        <v>74</v>
      </c>
      <c r="D490" s="41" t="s">
        <v>253</v>
      </c>
      <c r="E490" s="41" t="s">
        <v>2559</v>
      </c>
      <c r="F490" s="41" t="s">
        <v>182</v>
      </c>
      <c r="G490" s="41" t="s">
        <v>250</v>
      </c>
      <c r="H490" s="41" t="s">
        <v>131</v>
      </c>
      <c r="I490" s="41" t="s">
        <v>80</v>
      </c>
      <c r="J490" s="41" t="s">
        <v>81</v>
      </c>
      <c r="K490" s="42">
        <v>6</v>
      </c>
      <c r="L490" s="41" t="s">
        <v>2560</v>
      </c>
      <c r="M490" s="41" t="s">
        <v>1875</v>
      </c>
      <c r="N490" s="41" t="s">
        <v>107</v>
      </c>
      <c r="O490" s="41" t="s">
        <v>85</v>
      </c>
      <c r="P490" s="41" t="s">
        <v>116</v>
      </c>
      <c r="Q490" s="31">
        <f t="shared" ca="1" si="13"/>
        <v>0.97</v>
      </c>
      <c r="R490" s="31">
        <f t="shared" ca="1" si="23"/>
        <v>1.2124999999999999</v>
      </c>
      <c r="S490" s="31">
        <f t="shared" ca="1" si="24"/>
        <v>1.2124999999999999</v>
      </c>
      <c r="T490" s="31">
        <f t="shared" ca="1" si="25"/>
        <v>1.2124999999999999</v>
      </c>
      <c r="U490" s="31">
        <f>RANK(W490,W1:W1001,0)</f>
        <v>486</v>
      </c>
      <c r="V490" s="31">
        <v>486</v>
      </c>
      <c r="W490" s="31">
        <v>0.875</v>
      </c>
    </row>
    <row r="491" spans="1:23" ht="15.75" customHeight="1" x14ac:dyDescent="0.3">
      <c r="A491" s="41" t="s">
        <v>2561</v>
      </c>
      <c r="B491" s="41" t="s">
        <v>2562</v>
      </c>
      <c r="C491" s="41" t="s">
        <v>100</v>
      </c>
      <c r="D491" s="41" t="s">
        <v>1162</v>
      </c>
      <c r="E491" s="41" t="s">
        <v>2563</v>
      </c>
      <c r="F491" s="41" t="s">
        <v>773</v>
      </c>
      <c r="G491" s="41" t="s">
        <v>250</v>
      </c>
      <c r="H491" s="41" t="s">
        <v>104</v>
      </c>
      <c r="I491" s="41" t="s">
        <v>80</v>
      </c>
      <c r="J491" s="41" t="s">
        <v>81</v>
      </c>
      <c r="K491" s="42">
        <v>10</v>
      </c>
      <c r="L491" s="41" t="s">
        <v>2564</v>
      </c>
      <c r="M491" s="41" t="s">
        <v>2565</v>
      </c>
      <c r="N491" s="41" t="s">
        <v>96</v>
      </c>
      <c r="O491" s="41" t="s">
        <v>85</v>
      </c>
      <c r="P491" s="41" t="s">
        <v>740</v>
      </c>
      <c r="Q491" s="31">
        <f t="shared" ca="1" si="13"/>
        <v>0.44</v>
      </c>
      <c r="R491" s="31">
        <f t="shared" ca="1" si="23"/>
        <v>0.55000000000000004</v>
      </c>
      <c r="S491" s="31">
        <f t="shared" ca="1" si="24"/>
        <v>0.55000000000000004</v>
      </c>
      <c r="T491" s="31">
        <f t="shared" ca="1" si="25"/>
        <v>0.55000000000000004</v>
      </c>
      <c r="U491" s="31">
        <f>RANK(W491,W1:W1001,0)</f>
        <v>486</v>
      </c>
      <c r="V491" s="31">
        <v>486</v>
      </c>
      <c r="W491" s="31">
        <v>0.875</v>
      </c>
    </row>
    <row r="492" spans="1:23" ht="15.75" customHeight="1" x14ac:dyDescent="0.3">
      <c r="A492" s="41" t="s">
        <v>2566</v>
      </c>
      <c r="B492" s="41" t="s">
        <v>2567</v>
      </c>
      <c r="C492" s="41" t="s">
        <v>100</v>
      </c>
      <c r="D492" s="41" t="s">
        <v>158</v>
      </c>
      <c r="E492" s="41" t="s">
        <v>2568</v>
      </c>
      <c r="F492" s="41" t="s">
        <v>2569</v>
      </c>
      <c r="G492" s="41" t="s">
        <v>78</v>
      </c>
      <c r="H492" s="41" t="s">
        <v>79</v>
      </c>
      <c r="I492" s="41" t="s">
        <v>80</v>
      </c>
      <c r="J492" s="41" t="s">
        <v>81</v>
      </c>
      <c r="K492" s="42">
        <v>10</v>
      </c>
      <c r="L492" s="41" t="s">
        <v>2570</v>
      </c>
      <c r="M492" s="41" t="s">
        <v>2571</v>
      </c>
      <c r="N492" s="41" t="s">
        <v>96</v>
      </c>
      <c r="O492" s="41" t="s">
        <v>85</v>
      </c>
      <c r="P492" s="41" t="s">
        <v>124</v>
      </c>
      <c r="Q492" s="31">
        <f t="shared" ca="1" si="13"/>
        <v>0.7</v>
      </c>
      <c r="R492" s="31">
        <f t="shared" ca="1" si="23"/>
        <v>0.875</v>
      </c>
      <c r="S492" s="31">
        <f t="shared" ca="1" si="24"/>
        <v>1.09375</v>
      </c>
      <c r="T492" s="31">
        <f t="shared" ca="1" si="25"/>
        <v>0.9296875</v>
      </c>
      <c r="U492" s="31">
        <f>RANK(W492,W1:W1001,0)</f>
        <v>486</v>
      </c>
      <c r="V492" s="31">
        <v>486</v>
      </c>
      <c r="W492" s="31">
        <v>0.875</v>
      </c>
    </row>
    <row r="493" spans="1:23" ht="15.75" customHeight="1" x14ac:dyDescent="0.3">
      <c r="A493" s="41" t="s">
        <v>2572</v>
      </c>
      <c r="B493" s="41" t="s">
        <v>2573</v>
      </c>
      <c r="C493" s="41" t="s">
        <v>100</v>
      </c>
      <c r="D493" s="41" t="s">
        <v>714</v>
      </c>
      <c r="E493" s="41" t="s">
        <v>2574</v>
      </c>
      <c r="F493" s="41" t="s">
        <v>468</v>
      </c>
      <c r="G493" s="41" t="s">
        <v>147</v>
      </c>
      <c r="H493" s="41" t="s">
        <v>79</v>
      </c>
      <c r="I493" s="41" t="s">
        <v>80</v>
      </c>
      <c r="J493" s="41" t="s">
        <v>93</v>
      </c>
      <c r="K493" s="42">
        <v>11</v>
      </c>
      <c r="L493" s="41" t="s">
        <v>2575</v>
      </c>
      <c r="M493" s="41" t="s">
        <v>2576</v>
      </c>
      <c r="N493" s="41" t="s">
        <v>107</v>
      </c>
      <c r="O493" s="41" t="s">
        <v>85</v>
      </c>
      <c r="P493" s="41" t="s">
        <v>178</v>
      </c>
      <c r="Q493" s="31">
        <f t="shared" ca="1" si="13"/>
        <v>1.0900000000000001</v>
      </c>
      <c r="R493" s="31">
        <f t="shared" ca="1" si="23"/>
        <v>1.0900000000000001</v>
      </c>
      <c r="S493" s="31">
        <f t="shared" ca="1" si="24"/>
        <v>1.0900000000000001</v>
      </c>
      <c r="T493" s="31">
        <f t="shared" ca="1" si="25"/>
        <v>0.92649999999999999</v>
      </c>
      <c r="U493" s="31">
        <f>RANK(W493,W1:W1001,0)</f>
        <v>492</v>
      </c>
      <c r="V493" s="31">
        <v>492</v>
      </c>
      <c r="W493" s="31">
        <v>0.87124999999999986</v>
      </c>
    </row>
    <row r="494" spans="1:23" ht="15.75" customHeight="1" x14ac:dyDescent="0.3">
      <c r="A494" s="41" t="s">
        <v>2577</v>
      </c>
      <c r="B494" s="41" t="s">
        <v>2578</v>
      </c>
      <c r="C494" s="41" t="s">
        <v>100</v>
      </c>
      <c r="D494" s="41" t="s">
        <v>429</v>
      </c>
      <c r="E494" s="41" t="s">
        <v>2579</v>
      </c>
      <c r="F494" s="41" t="s">
        <v>2580</v>
      </c>
      <c r="G494" s="41" t="s">
        <v>78</v>
      </c>
      <c r="H494" s="41" t="s">
        <v>79</v>
      </c>
      <c r="I494" s="41" t="s">
        <v>80</v>
      </c>
      <c r="J494" s="41" t="s">
        <v>93</v>
      </c>
      <c r="K494" s="42">
        <v>2</v>
      </c>
      <c r="L494" s="41" t="s">
        <v>2581</v>
      </c>
      <c r="M494" s="41" t="s">
        <v>1143</v>
      </c>
      <c r="N494" s="41" t="s">
        <v>96</v>
      </c>
      <c r="O494" s="41" t="s">
        <v>85</v>
      </c>
      <c r="P494" s="41" t="s">
        <v>178</v>
      </c>
      <c r="Q494" s="31">
        <f t="shared" ca="1" si="13"/>
        <v>0.66</v>
      </c>
      <c r="R494" s="31">
        <f t="shared" ca="1" si="23"/>
        <v>0.66</v>
      </c>
      <c r="S494" s="31">
        <f t="shared" ca="1" si="24"/>
        <v>0.66</v>
      </c>
      <c r="T494" s="31">
        <f t="shared" ca="1" si="25"/>
        <v>0.56100000000000005</v>
      </c>
      <c r="U494" s="31">
        <f>RANK(W494,W1:W1001,0)</f>
        <v>492</v>
      </c>
      <c r="V494" s="31">
        <v>492</v>
      </c>
      <c r="W494" s="31">
        <v>0.87124999999999986</v>
      </c>
    </row>
    <row r="495" spans="1:23" ht="15.75" customHeight="1" x14ac:dyDescent="0.3">
      <c r="A495" s="41" t="s">
        <v>2582</v>
      </c>
      <c r="B495" s="41" t="s">
        <v>2583</v>
      </c>
      <c r="C495" s="41" t="s">
        <v>100</v>
      </c>
      <c r="D495" s="41" t="s">
        <v>586</v>
      </c>
      <c r="E495" s="41" t="s">
        <v>2584</v>
      </c>
      <c r="F495" s="41" t="s">
        <v>1997</v>
      </c>
      <c r="G495" s="41" t="s">
        <v>250</v>
      </c>
      <c r="H495" s="41" t="s">
        <v>79</v>
      </c>
      <c r="I495" s="41" t="s">
        <v>80</v>
      </c>
      <c r="J495" s="41" t="s">
        <v>81</v>
      </c>
      <c r="K495" s="42">
        <v>21</v>
      </c>
      <c r="L495" s="41" t="s">
        <v>2585</v>
      </c>
      <c r="M495" s="41" t="s">
        <v>1462</v>
      </c>
      <c r="N495" s="41" t="s">
        <v>107</v>
      </c>
      <c r="O495" s="41" t="s">
        <v>85</v>
      </c>
      <c r="P495" s="41" t="s">
        <v>124</v>
      </c>
      <c r="Q495" s="31">
        <f t="shared" ca="1" si="13"/>
        <v>0.5</v>
      </c>
      <c r="R495" s="31">
        <f t="shared" ca="1" si="23"/>
        <v>0.625</v>
      </c>
      <c r="S495" s="31">
        <f t="shared" ca="1" si="24"/>
        <v>0.78125</v>
      </c>
      <c r="T495" s="31">
        <f t="shared" ca="1" si="25"/>
        <v>0.6640625</v>
      </c>
      <c r="U495" s="31">
        <f>RANK(W495,W1:W1001,0)</f>
        <v>494</v>
      </c>
      <c r="V495" s="31">
        <v>494</v>
      </c>
      <c r="W495" s="31">
        <v>0.86699999999999999</v>
      </c>
    </row>
    <row r="496" spans="1:23" ht="15.75" customHeight="1" x14ac:dyDescent="0.3">
      <c r="A496" s="41" t="s">
        <v>2586</v>
      </c>
      <c r="B496" s="44"/>
      <c r="C496" s="41" t="s">
        <v>74</v>
      </c>
      <c r="D496" s="41" t="s">
        <v>127</v>
      </c>
      <c r="E496" s="41" t="s">
        <v>2587</v>
      </c>
      <c r="F496" s="41" t="s">
        <v>694</v>
      </c>
      <c r="G496" s="41" t="s">
        <v>161</v>
      </c>
      <c r="H496" s="41" t="s">
        <v>104</v>
      </c>
      <c r="I496" s="41" t="s">
        <v>80</v>
      </c>
      <c r="J496" s="41" t="s">
        <v>93</v>
      </c>
      <c r="K496" s="42">
        <v>14</v>
      </c>
      <c r="L496" s="41" t="s">
        <v>2588</v>
      </c>
      <c r="M496" s="41" t="s">
        <v>1009</v>
      </c>
      <c r="N496" s="41" t="s">
        <v>84</v>
      </c>
      <c r="O496" s="41" t="s">
        <v>85</v>
      </c>
      <c r="P496" s="41" t="s">
        <v>134</v>
      </c>
      <c r="Q496" s="31">
        <f t="shared" ca="1" si="13"/>
        <v>0.87</v>
      </c>
      <c r="R496" s="31">
        <f t="shared" ca="1" si="23"/>
        <v>0.87</v>
      </c>
      <c r="S496" s="31">
        <f t="shared" ca="1" si="24"/>
        <v>0.87</v>
      </c>
      <c r="T496" s="31">
        <f t="shared" ca="1" si="25"/>
        <v>0.87</v>
      </c>
      <c r="U496" s="31">
        <f>RANK(W496,W1:W1001,0)</f>
        <v>495</v>
      </c>
      <c r="V496" s="31">
        <v>495</v>
      </c>
      <c r="W496" s="31">
        <v>0.86328125</v>
      </c>
    </row>
    <row r="497" spans="1:23" ht="15.75" customHeight="1" x14ac:dyDescent="0.3">
      <c r="A497" s="41" t="s">
        <v>2589</v>
      </c>
      <c r="B497" s="41" t="s">
        <v>2590</v>
      </c>
      <c r="C497" s="41" t="s">
        <v>74</v>
      </c>
      <c r="D497" s="41" t="s">
        <v>75</v>
      </c>
      <c r="E497" s="41" t="s">
        <v>2591</v>
      </c>
      <c r="F497" s="41" t="s">
        <v>787</v>
      </c>
      <c r="G497" s="41" t="s">
        <v>103</v>
      </c>
      <c r="H497" s="41" t="s">
        <v>104</v>
      </c>
      <c r="I497" s="41" t="s">
        <v>80</v>
      </c>
      <c r="J497" s="41" t="s">
        <v>81</v>
      </c>
      <c r="K497" s="42">
        <v>10</v>
      </c>
      <c r="L497" s="41" t="s">
        <v>2592</v>
      </c>
      <c r="M497" s="41" t="s">
        <v>1092</v>
      </c>
      <c r="N497" s="41" t="s">
        <v>96</v>
      </c>
      <c r="O497" s="41" t="s">
        <v>85</v>
      </c>
      <c r="P497" s="41" t="s">
        <v>101</v>
      </c>
      <c r="Q497" s="31">
        <f t="shared" ca="1" si="13"/>
        <v>0.55000000000000004</v>
      </c>
      <c r="R497" s="31">
        <f t="shared" ca="1" si="23"/>
        <v>0.6875</v>
      </c>
      <c r="S497" s="31">
        <f t="shared" ca="1" si="24"/>
        <v>0.859375</v>
      </c>
      <c r="T497" s="31">
        <f t="shared" ca="1" si="25"/>
        <v>0.859375</v>
      </c>
      <c r="U497" s="31">
        <f>RANK(W497,W1:W1001,0)</f>
        <v>495</v>
      </c>
      <c r="V497" s="31">
        <v>495</v>
      </c>
      <c r="W497" s="31">
        <v>0.86328125</v>
      </c>
    </row>
    <row r="498" spans="1:23" ht="15.75" customHeight="1" x14ac:dyDescent="0.3">
      <c r="A498" s="41" t="s">
        <v>2593</v>
      </c>
      <c r="B498" s="41" t="s">
        <v>2594</v>
      </c>
      <c r="C498" s="41" t="s">
        <v>100</v>
      </c>
      <c r="D498" s="41" t="s">
        <v>406</v>
      </c>
      <c r="E498" s="41" t="s">
        <v>2595</v>
      </c>
      <c r="F498" s="41" t="s">
        <v>594</v>
      </c>
      <c r="G498" s="41" t="s">
        <v>92</v>
      </c>
      <c r="H498" s="41" t="s">
        <v>131</v>
      </c>
      <c r="I498" s="41" t="s">
        <v>80</v>
      </c>
      <c r="J498" s="41" t="s">
        <v>93</v>
      </c>
      <c r="K498" s="42">
        <v>13</v>
      </c>
      <c r="L498" s="41" t="s">
        <v>2596</v>
      </c>
      <c r="M498" s="41" t="s">
        <v>1739</v>
      </c>
      <c r="N498" s="41" t="s">
        <v>96</v>
      </c>
      <c r="O498" s="41" t="s">
        <v>85</v>
      </c>
      <c r="P498" s="41" t="s">
        <v>97</v>
      </c>
      <c r="Q498" s="31">
        <f t="shared" ca="1" si="13"/>
        <v>0.74</v>
      </c>
      <c r="R498" s="31">
        <f t="shared" ca="1" si="23"/>
        <v>0.74</v>
      </c>
      <c r="S498" s="31">
        <f t="shared" ca="1" si="24"/>
        <v>0.92500000000000004</v>
      </c>
      <c r="T498" s="31">
        <f t="shared" ca="1" si="25"/>
        <v>0.92500000000000004</v>
      </c>
      <c r="U498" s="31">
        <f>RANK(W498,W1:W1001,0)</f>
        <v>495</v>
      </c>
      <c r="V498" s="31">
        <v>495</v>
      </c>
      <c r="W498" s="31">
        <v>0.86328125</v>
      </c>
    </row>
    <row r="499" spans="1:23" ht="15.75" customHeight="1" x14ac:dyDescent="0.3">
      <c r="A499" s="41" t="s">
        <v>2597</v>
      </c>
      <c r="B499" s="41" t="s">
        <v>136</v>
      </c>
      <c r="C499" s="41" t="s">
        <v>100</v>
      </c>
      <c r="D499" s="41" t="s">
        <v>89</v>
      </c>
      <c r="E499" s="41" t="s">
        <v>2598</v>
      </c>
      <c r="F499" s="41" t="s">
        <v>1787</v>
      </c>
      <c r="G499" s="41" t="s">
        <v>250</v>
      </c>
      <c r="H499" s="41" t="s">
        <v>104</v>
      </c>
      <c r="I499" s="41" t="s">
        <v>80</v>
      </c>
      <c r="J499" s="41" t="s">
        <v>93</v>
      </c>
      <c r="K499" s="42">
        <v>15</v>
      </c>
      <c r="L499" s="41" t="s">
        <v>2599</v>
      </c>
      <c r="M499" s="41" t="s">
        <v>1588</v>
      </c>
      <c r="N499" s="41" t="s">
        <v>96</v>
      </c>
      <c r="O499" s="41" t="s">
        <v>85</v>
      </c>
      <c r="P499" s="41" t="s">
        <v>253</v>
      </c>
      <c r="Q499" s="31">
        <f t="shared" ca="1" si="13"/>
        <v>0.55000000000000004</v>
      </c>
      <c r="R499" s="31">
        <f t="shared" ca="1" si="23"/>
        <v>0.55000000000000004</v>
      </c>
      <c r="S499" s="31">
        <f t="shared" ca="1" si="24"/>
        <v>0.55000000000000004</v>
      </c>
      <c r="T499" s="31">
        <f t="shared" ca="1" si="25"/>
        <v>0.55000000000000004</v>
      </c>
      <c r="U499" s="31">
        <f>RANK(W499,W1:W1001,0)</f>
        <v>498</v>
      </c>
      <c r="V499" s="31">
        <v>498</v>
      </c>
      <c r="W499" s="31">
        <v>0.86062500000000008</v>
      </c>
    </row>
    <row r="500" spans="1:23" ht="15.75" customHeight="1" x14ac:dyDescent="0.3">
      <c r="A500" s="41" t="s">
        <v>2600</v>
      </c>
      <c r="B500" s="41" t="s">
        <v>2601</v>
      </c>
      <c r="C500" s="41" t="s">
        <v>100</v>
      </c>
      <c r="D500" s="41" t="s">
        <v>714</v>
      </c>
      <c r="E500" s="41" t="s">
        <v>2602</v>
      </c>
      <c r="F500" s="41" t="s">
        <v>322</v>
      </c>
      <c r="G500" s="41" t="s">
        <v>250</v>
      </c>
      <c r="H500" s="41" t="s">
        <v>79</v>
      </c>
      <c r="I500" s="41" t="s">
        <v>80</v>
      </c>
      <c r="J500" s="41" t="s">
        <v>93</v>
      </c>
      <c r="K500" s="42">
        <v>6</v>
      </c>
      <c r="L500" s="41" t="s">
        <v>2603</v>
      </c>
      <c r="M500" s="41" t="s">
        <v>352</v>
      </c>
      <c r="N500" s="41" t="s">
        <v>96</v>
      </c>
      <c r="O500" s="41" t="s">
        <v>85</v>
      </c>
      <c r="P500" s="41" t="s">
        <v>124</v>
      </c>
      <c r="Q500" s="31">
        <f t="shared" ca="1" si="13"/>
        <v>0.96</v>
      </c>
      <c r="R500" s="31">
        <f t="shared" ca="1" si="23"/>
        <v>0.96</v>
      </c>
      <c r="S500" s="31">
        <f t="shared" ca="1" si="24"/>
        <v>1.2</v>
      </c>
      <c r="T500" s="31">
        <f t="shared" ca="1" si="25"/>
        <v>1.02</v>
      </c>
      <c r="U500" s="31">
        <f>RANK(W500,W1:W1001,0)</f>
        <v>498</v>
      </c>
      <c r="V500" s="31">
        <v>498</v>
      </c>
      <c r="W500" s="31">
        <v>0.86062500000000008</v>
      </c>
    </row>
    <row r="501" spans="1:23" ht="15.75" customHeight="1" x14ac:dyDescent="0.3">
      <c r="A501" s="41" t="s">
        <v>2604</v>
      </c>
      <c r="B501" s="41" t="s">
        <v>2605</v>
      </c>
      <c r="C501" s="41" t="s">
        <v>100</v>
      </c>
      <c r="D501" s="41" t="s">
        <v>108</v>
      </c>
      <c r="E501" s="41" t="s">
        <v>2606</v>
      </c>
      <c r="F501" s="41" t="s">
        <v>139</v>
      </c>
      <c r="G501" s="41" t="s">
        <v>103</v>
      </c>
      <c r="H501" s="41" t="s">
        <v>79</v>
      </c>
      <c r="I501" s="41" t="s">
        <v>80</v>
      </c>
      <c r="J501" s="41" t="s">
        <v>81</v>
      </c>
      <c r="K501" s="42">
        <v>11</v>
      </c>
      <c r="L501" s="41" t="s">
        <v>2607</v>
      </c>
      <c r="M501" s="41" t="s">
        <v>290</v>
      </c>
      <c r="N501" s="41" t="s">
        <v>84</v>
      </c>
      <c r="O501" s="41" t="s">
        <v>85</v>
      </c>
      <c r="P501" s="41" t="s">
        <v>108</v>
      </c>
      <c r="Q501" s="31">
        <f t="shared" ca="1" si="13"/>
        <v>0.54</v>
      </c>
      <c r="R501" s="31">
        <f t="shared" ca="1" si="23"/>
        <v>0.67500000000000004</v>
      </c>
      <c r="S501" s="31">
        <f t="shared" ca="1" si="24"/>
        <v>0.67500000000000004</v>
      </c>
      <c r="T501" s="31">
        <f t="shared" ca="1" si="25"/>
        <v>0.57374999999999998</v>
      </c>
      <c r="U501" s="31">
        <f>RANK(W501,W1:W1001,0)</f>
        <v>500</v>
      </c>
      <c r="V501" s="31">
        <v>500</v>
      </c>
      <c r="W501" s="31">
        <v>0.86</v>
      </c>
    </row>
    <row r="502" spans="1:23" ht="15.75" customHeight="1" x14ac:dyDescent="0.3">
      <c r="A502" s="41" t="s">
        <v>2608</v>
      </c>
      <c r="B502" s="41" t="s">
        <v>2609</v>
      </c>
      <c r="C502" s="41" t="s">
        <v>74</v>
      </c>
      <c r="D502" s="41" t="s">
        <v>532</v>
      </c>
      <c r="E502" s="41" t="s">
        <v>2610</v>
      </c>
      <c r="F502" s="41" t="s">
        <v>704</v>
      </c>
      <c r="G502" s="41" t="s">
        <v>415</v>
      </c>
      <c r="H502" s="41" t="s">
        <v>79</v>
      </c>
      <c r="I502" s="41" t="s">
        <v>80</v>
      </c>
      <c r="J502" s="41" t="s">
        <v>93</v>
      </c>
      <c r="K502" s="42">
        <v>16</v>
      </c>
      <c r="L502" s="41" t="s">
        <v>2611</v>
      </c>
      <c r="M502" s="41" t="s">
        <v>365</v>
      </c>
      <c r="N502" s="41" t="s">
        <v>107</v>
      </c>
      <c r="O502" s="41" t="s">
        <v>85</v>
      </c>
      <c r="P502" s="41" t="s">
        <v>101</v>
      </c>
      <c r="Q502" s="31">
        <f t="shared" ca="1" si="13"/>
        <v>0.77</v>
      </c>
      <c r="R502" s="31">
        <f t="shared" ca="1" si="23"/>
        <v>0.77</v>
      </c>
      <c r="S502" s="31">
        <f t="shared" ca="1" si="24"/>
        <v>0.96250000000000002</v>
      </c>
      <c r="T502" s="31">
        <f t="shared" ca="1" si="25"/>
        <v>0.81812499999999999</v>
      </c>
      <c r="U502" s="31">
        <f>RANK(W502,W1:W1001,0)</f>
        <v>500</v>
      </c>
      <c r="V502" s="31">
        <v>500</v>
      </c>
      <c r="W502" s="31">
        <v>0.86</v>
      </c>
    </row>
    <row r="503" spans="1:23" ht="15.75" customHeight="1" x14ac:dyDescent="0.3">
      <c r="A503" s="41" t="s">
        <v>2612</v>
      </c>
      <c r="B503" s="41" t="s">
        <v>2613</v>
      </c>
      <c r="C503" s="41" t="s">
        <v>74</v>
      </c>
      <c r="D503" s="41" t="s">
        <v>321</v>
      </c>
      <c r="E503" s="41" t="s">
        <v>2614</v>
      </c>
      <c r="F503" s="41" t="s">
        <v>820</v>
      </c>
      <c r="G503" s="41" t="s">
        <v>250</v>
      </c>
      <c r="H503" s="41" t="s">
        <v>79</v>
      </c>
      <c r="I503" s="41" t="s">
        <v>80</v>
      </c>
      <c r="J503" s="41" t="s">
        <v>81</v>
      </c>
      <c r="K503" s="42">
        <v>8</v>
      </c>
      <c r="L503" s="41" t="s">
        <v>2615</v>
      </c>
      <c r="M503" s="41" t="s">
        <v>2257</v>
      </c>
      <c r="N503" s="41" t="s">
        <v>96</v>
      </c>
      <c r="O503" s="41" t="s">
        <v>85</v>
      </c>
      <c r="P503" s="41" t="s">
        <v>124</v>
      </c>
      <c r="Q503" s="31">
        <f t="shared" ca="1" si="13"/>
        <v>0.43</v>
      </c>
      <c r="R503" s="31">
        <f t="shared" ca="1" si="23"/>
        <v>0.53749999999999998</v>
      </c>
      <c r="S503" s="31">
        <f t="shared" ca="1" si="24"/>
        <v>0.671875</v>
      </c>
      <c r="T503" s="31">
        <f t="shared" ca="1" si="25"/>
        <v>0.57109374999999996</v>
      </c>
      <c r="U503" s="31">
        <f>RANK(W503,W1:W1001,0)</f>
        <v>502</v>
      </c>
      <c r="V503" s="31">
        <v>502</v>
      </c>
      <c r="W503" s="31">
        <v>0.85849999999999993</v>
      </c>
    </row>
    <row r="504" spans="1:23" ht="15.75" customHeight="1" x14ac:dyDescent="0.3">
      <c r="A504" s="41" t="s">
        <v>2616</v>
      </c>
      <c r="B504" s="44"/>
      <c r="C504" s="41" t="s">
        <v>100</v>
      </c>
      <c r="D504" s="41" t="s">
        <v>101</v>
      </c>
      <c r="E504" s="43">
        <v>27260</v>
      </c>
      <c r="F504" s="41" t="s">
        <v>129</v>
      </c>
      <c r="G504" s="41" t="s">
        <v>130</v>
      </c>
      <c r="H504" s="41" t="s">
        <v>104</v>
      </c>
      <c r="I504" s="41" t="s">
        <v>80</v>
      </c>
      <c r="J504" s="41" t="s">
        <v>81</v>
      </c>
      <c r="K504" s="42">
        <v>17</v>
      </c>
      <c r="L504" s="41" t="s">
        <v>2617</v>
      </c>
      <c r="M504" s="41" t="s">
        <v>2618</v>
      </c>
      <c r="N504" s="41" t="s">
        <v>96</v>
      </c>
      <c r="O504" s="41" t="s">
        <v>85</v>
      </c>
      <c r="P504" s="41" t="s">
        <v>134</v>
      </c>
      <c r="Q504" s="31">
        <f t="shared" ca="1" si="13"/>
        <v>0.76</v>
      </c>
      <c r="R504" s="31">
        <f t="shared" ca="1" si="23"/>
        <v>0.95</v>
      </c>
      <c r="S504" s="31">
        <f t="shared" ca="1" si="24"/>
        <v>0.95</v>
      </c>
      <c r="T504" s="31">
        <f t="shared" ca="1" si="25"/>
        <v>0.95</v>
      </c>
      <c r="U504" s="31">
        <f>RANK(W504,W1:W1001,0)</f>
        <v>502</v>
      </c>
      <c r="V504" s="31">
        <v>502</v>
      </c>
      <c r="W504" s="31">
        <v>0.85849999999999993</v>
      </c>
    </row>
    <row r="505" spans="1:23" ht="15.75" customHeight="1" x14ac:dyDescent="0.3">
      <c r="A505" s="41" t="s">
        <v>2619</v>
      </c>
      <c r="B505" s="41" t="s">
        <v>2620</v>
      </c>
      <c r="C505" s="41" t="s">
        <v>74</v>
      </c>
      <c r="D505" s="41" t="s">
        <v>1162</v>
      </c>
      <c r="E505" s="41" t="s">
        <v>2621</v>
      </c>
      <c r="F505" s="41" t="s">
        <v>443</v>
      </c>
      <c r="G505" s="41" t="s">
        <v>147</v>
      </c>
      <c r="H505" s="41" t="s">
        <v>131</v>
      </c>
      <c r="I505" s="41" t="s">
        <v>80</v>
      </c>
      <c r="J505" s="41" t="s">
        <v>81</v>
      </c>
      <c r="K505" s="42">
        <v>20</v>
      </c>
      <c r="L505" s="41" t="s">
        <v>2622</v>
      </c>
      <c r="M505" s="41" t="s">
        <v>1467</v>
      </c>
      <c r="N505" s="41" t="s">
        <v>84</v>
      </c>
      <c r="O505" s="41" t="s">
        <v>85</v>
      </c>
      <c r="P505" s="41" t="s">
        <v>253</v>
      </c>
      <c r="Q505" s="31">
        <f t="shared" ca="1" si="13"/>
        <v>0.52</v>
      </c>
      <c r="R505" s="31">
        <f t="shared" ca="1" si="23"/>
        <v>0.65</v>
      </c>
      <c r="S505" s="31">
        <f t="shared" ca="1" si="24"/>
        <v>0.65</v>
      </c>
      <c r="T505" s="31">
        <f t="shared" ca="1" si="25"/>
        <v>0.65</v>
      </c>
      <c r="U505" s="31">
        <f>RANK(W505,W1:W1001,0)</f>
        <v>504</v>
      </c>
      <c r="V505" s="31">
        <v>504</v>
      </c>
      <c r="W505" s="31">
        <v>0.85000000000000009</v>
      </c>
    </row>
    <row r="506" spans="1:23" ht="15.75" customHeight="1" x14ac:dyDescent="0.3">
      <c r="A506" s="41" t="s">
        <v>2623</v>
      </c>
      <c r="B506" s="41" t="s">
        <v>2624</v>
      </c>
      <c r="C506" s="41" t="s">
        <v>100</v>
      </c>
      <c r="D506" s="41" t="s">
        <v>702</v>
      </c>
      <c r="E506" s="43">
        <v>27648</v>
      </c>
      <c r="F506" s="41" t="s">
        <v>895</v>
      </c>
      <c r="G506" s="41" t="s">
        <v>250</v>
      </c>
      <c r="H506" s="41" t="s">
        <v>79</v>
      </c>
      <c r="I506" s="41" t="s">
        <v>80</v>
      </c>
      <c r="J506" s="41" t="s">
        <v>81</v>
      </c>
      <c r="K506" s="42">
        <v>19</v>
      </c>
      <c r="L506" s="41" t="s">
        <v>2625</v>
      </c>
      <c r="M506" s="41" t="s">
        <v>1415</v>
      </c>
      <c r="N506" s="41" t="s">
        <v>96</v>
      </c>
      <c r="O506" s="41" t="s">
        <v>85</v>
      </c>
      <c r="P506" s="41" t="s">
        <v>124</v>
      </c>
      <c r="Q506" s="31">
        <f t="shared" ca="1" si="13"/>
        <v>0.46</v>
      </c>
      <c r="R506" s="31">
        <f t="shared" ca="1" si="23"/>
        <v>0.57500000000000007</v>
      </c>
      <c r="S506" s="31">
        <f t="shared" ca="1" si="24"/>
        <v>0.71875000000000011</v>
      </c>
      <c r="T506" s="31">
        <f t="shared" ca="1" si="25"/>
        <v>0.61093750000000013</v>
      </c>
      <c r="U506" s="31">
        <f>RANK(W506,W1:W1001,0)</f>
        <v>504</v>
      </c>
      <c r="V506" s="31">
        <v>504</v>
      </c>
      <c r="W506" s="31">
        <v>0.85000000000000009</v>
      </c>
    </row>
    <row r="507" spans="1:23" ht="15.75" customHeight="1" x14ac:dyDescent="0.3">
      <c r="A507" s="41" t="s">
        <v>2626</v>
      </c>
      <c r="B507" s="41" t="s">
        <v>2627</v>
      </c>
      <c r="C507" s="41" t="s">
        <v>74</v>
      </c>
      <c r="D507" s="41" t="s">
        <v>855</v>
      </c>
      <c r="E507" s="41" t="s">
        <v>2628</v>
      </c>
      <c r="F507" s="41" t="s">
        <v>443</v>
      </c>
      <c r="G507" s="41" t="s">
        <v>250</v>
      </c>
      <c r="H507" s="41" t="s">
        <v>131</v>
      </c>
      <c r="I507" s="41" t="s">
        <v>80</v>
      </c>
      <c r="J507" s="41" t="s">
        <v>93</v>
      </c>
      <c r="K507" s="42">
        <v>11</v>
      </c>
      <c r="L507" s="41" t="s">
        <v>2629</v>
      </c>
      <c r="M507" s="41" t="s">
        <v>277</v>
      </c>
      <c r="N507" s="41" t="s">
        <v>96</v>
      </c>
      <c r="O507" s="41" t="s">
        <v>85</v>
      </c>
      <c r="P507" s="41" t="s">
        <v>134</v>
      </c>
      <c r="Q507" s="31">
        <f t="shared" ca="1" si="13"/>
        <v>0.96</v>
      </c>
      <c r="R507" s="31">
        <f t="shared" ca="1" si="23"/>
        <v>0.96</v>
      </c>
      <c r="S507" s="31">
        <f t="shared" ca="1" si="24"/>
        <v>0.96</v>
      </c>
      <c r="T507" s="31">
        <f t="shared" ca="1" si="25"/>
        <v>0.96</v>
      </c>
      <c r="U507" s="31">
        <f>RANK(W507,W1:W1001,0)</f>
        <v>504</v>
      </c>
      <c r="V507" s="31">
        <v>504</v>
      </c>
      <c r="W507" s="31">
        <v>0.85000000000000009</v>
      </c>
    </row>
    <row r="508" spans="1:23" ht="15.75" customHeight="1" x14ac:dyDescent="0.3">
      <c r="A508" s="41" t="s">
        <v>2630</v>
      </c>
      <c r="B508" s="41" t="s">
        <v>2631</v>
      </c>
      <c r="C508" s="41" t="s">
        <v>74</v>
      </c>
      <c r="D508" s="41" t="s">
        <v>241</v>
      </c>
      <c r="E508" s="41" t="s">
        <v>2632</v>
      </c>
      <c r="F508" s="41" t="s">
        <v>449</v>
      </c>
      <c r="G508" s="41" t="s">
        <v>250</v>
      </c>
      <c r="H508" s="41" t="s">
        <v>104</v>
      </c>
      <c r="I508" s="41" t="s">
        <v>80</v>
      </c>
      <c r="J508" s="41" t="s">
        <v>93</v>
      </c>
      <c r="K508" s="42">
        <v>4</v>
      </c>
      <c r="L508" s="41" t="s">
        <v>2633</v>
      </c>
      <c r="M508" s="41" t="s">
        <v>2634</v>
      </c>
      <c r="N508" s="41" t="s">
        <v>107</v>
      </c>
      <c r="O508" s="41" t="s">
        <v>85</v>
      </c>
      <c r="P508" s="41" t="s">
        <v>134</v>
      </c>
      <c r="Q508" s="31">
        <f t="shared" ca="1" si="13"/>
        <v>1.04</v>
      </c>
      <c r="R508" s="31">
        <f t="shared" ca="1" si="23"/>
        <v>1.04</v>
      </c>
      <c r="S508" s="31">
        <f t="shared" ca="1" si="24"/>
        <v>1.04</v>
      </c>
      <c r="T508" s="31">
        <f t="shared" ca="1" si="25"/>
        <v>1.04</v>
      </c>
      <c r="U508" s="31">
        <f>RANK(W508,W1:W1001,0)</f>
        <v>507</v>
      </c>
      <c r="V508" s="31">
        <v>507</v>
      </c>
      <c r="W508" s="31">
        <v>0.85</v>
      </c>
    </row>
    <row r="509" spans="1:23" ht="15.75" customHeight="1" x14ac:dyDescent="0.3">
      <c r="A509" s="41" t="s">
        <v>2635</v>
      </c>
      <c r="B509" s="41" t="s">
        <v>2636</v>
      </c>
      <c r="C509" s="41" t="s">
        <v>100</v>
      </c>
      <c r="D509" s="41" t="s">
        <v>166</v>
      </c>
      <c r="E509" s="43">
        <v>27270</v>
      </c>
      <c r="F509" s="41" t="s">
        <v>670</v>
      </c>
      <c r="G509" s="41" t="s">
        <v>250</v>
      </c>
      <c r="H509" s="41" t="s">
        <v>79</v>
      </c>
      <c r="I509" s="41" t="s">
        <v>80</v>
      </c>
      <c r="J509" s="41" t="s">
        <v>81</v>
      </c>
      <c r="K509" s="42">
        <v>19</v>
      </c>
      <c r="L509" s="41" t="s">
        <v>2637</v>
      </c>
      <c r="M509" s="41" t="s">
        <v>2638</v>
      </c>
      <c r="N509" s="41" t="s">
        <v>84</v>
      </c>
      <c r="O509" s="41" t="s">
        <v>85</v>
      </c>
      <c r="P509" s="41" t="s">
        <v>178</v>
      </c>
      <c r="Q509" s="31">
        <f t="shared" ca="1" si="13"/>
        <v>0.84</v>
      </c>
      <c r="R509" s="31">
        <f t="shared" ca="1" si="23"/>
        <v>1.05</v>
      </c>
      <c r="S509" s="31">
        <f t="shared" ca="1" si="24"/>
        <v>1.3125</v>
      </c>
      <c r="T509" s="31">
        <f t="shared" ca="1" si="25"/>
        <v>1.1156249999999999</v>
      </c>
      <c r="U509" s="31">
        <f>RANK(W509,W1:W1001,0)</f>
        <v>507</v>
      </c>
      <c r="V509" s="31">
        <v>507</v>
      </c>
      <c r="W509" s="31">
        <v>0.85</v>
      </c>
    </row>
    <row r="510" spans="1:23" ht="15.75" customHeight="1" x14ac:dyDescent="0.3">
      <c r="A510" s="41" t="s">
        <v>2639</v>
      </c>
      <c r="B510" s="41" t="s">
        <v>2640</v>
      </c>
      <c r="C510" s="41" t="s">
        <v>100</v>
      </c>
      <c r="D510" s="41" t="s">
        <v>86</v>
      </c>
      <c r="E510" s="43">
        <v>28088</v>
      </c>
      <c r="F510" s="41" t="s">
        <v>463</v>
      </c>
      <c r="G510" s="41" t="s">
        <v>78</v>
      </c>
      <c r="H510" s="41" t="s">
        <v>79</v>
      </c>
      <c r="I510" s="41" t="s">
        <v>80</v>
      </c>
      <c r="J510" s="41" t="s">
        <v>81</v>
      </c>
      <c r="K510" s="42">
        <v>13</v>
      </c>
      <c r="L510" s="41" t="s">
        <v>2641</v>
      </c>
      <c r="M510" s="41" t="s">
        <v>1128</v>
      </c>
      <c r="N510" s="41" t="s">
        <v>96</v>
      </c>
      <c r="O510" s="41" t="s">
        <v>85</v>
      </c>
      <c r="P510" s="41" t="s">
        <v>124</v>
      </c>
      <c r="Q510" s="31">
        <f t="shared" ca="1" si="13"/>
        <v>0.85</v>
      </c>
      <c r="R510" s="31">
        <f t="shared" ca="1" si="23"/>
        <v>1.0625</v>
      </c>
      <c r="S510" s="31">
        <f t="shared" ca="1" si="24"/>
        <v>1.328125</v>
      </c>
      <c r="T510" s="31">
        <f t="shared" ca="1" si="25"/>
        <v>1.12890625</v>
      </c>
      <c r="U510" s="31">
        <f>RANK(W510,W1:W1001,0)</f>
        <v>507</v>
      </c>
      <c r="V510" s="31">
        <v>507</v>
      </c>
      <c r="W510" s="31">
        <v>0.85</v>
      </c>
    </row>
    <row r="511" spans="1:23" ht="15.75" customHeight="1" x14ac:dyDescent="0.3">
      <c r="A511" s="41" t="s">
        <v>2642</v>
      </c>
      <c r="B511" s="41" t="s">
        <v>2643</v>
      </c>
      <c r="C511" s="41" t="s">
        <v>74</v>
      </c>
      <c r="D511" s="41" t="s">
        <v>1408</v>
      </c>
      <c r="E511" s="41" t="s">
        <v>2644</v>
      </c>
      <c r="F511" s="41" t="s">
        <v>1096</v>
      </c>
      <c r="G511" s="41" t="s">
        <v>250</v>
      </c>
      <c r="H511" s="41" t="s">
        <v>104</v>
      </c>
      <c r="I511" s="41" t="s">
        <v>80</v>
      </c>
      <c r="J511" s="41" t="s">
        <v>93</v>
      </c>
      <c r="K511" s="42">
        <v>9</v>
      </c>
      <c r="L511" s="41" t="s">
        <v>2645</v>
      </c>
      <c r="M511" s="41" t="s">
        <v>638</v>
      </c>
      <c r="N511" s="41" t="s">
        <v>96</v>
      </c>
      <c r="O511" s="41" t="s">
        <v>85</v>
      </c>
      <c r="P511" s="41" t="s">
        <v>97</v>
      </c>
      <c r="Q511" s="31">
        <f t="shared" ca="1" si="13"/>
        <v>0.41</v>
      </c>
      <c r="R511" s="31">
        <f t="shared" ca="1" si="23"/>
        <v>0.41</v>
      </c>
      <c r="S511" s="31">
        <f t="shared" ca="1" si="24"/>
        <v>0.51249999999999996</v>
      </c>
      <c r="T511" s="31">
        <f t="shared" ca="1" si="25"/>
        <v>0.51249999999999996</v>
      </c>
      <c r="U511" s="31">
        <f>RANK(W511,W1:W1001,0)</f>
        <v>507</v>
      </c>
      <c r="V511" s="31">
        <v>507</v>
      </c>
      <c r="W511" s="31">
        <v>0.85</v>
      </c>
    </row>
    <row r="512" spans="1:23" ht="15.75" customHeight="1" x14ac:dyDescent="0.3">
      <c r="A512" s="41" t="s">
        <v>2646</v>
      </c>
      <c r="B512" s="41" t="s">
        <v>2647</v>
      </c>
      <c r="C512" s="41" t="s">
        <v>74</v>
      </c>
      <c r="D512" s="41" t="s">
        <v>253</v>
      </c>
      <c r="E512" s="41" t="s">
        <v>2648</v>
      </c>
      <c r="F512" s="41" t="s">
        <v>121</v>
      </c>
      <c r="G512" s="41" t="s">
        <v>103</v>
      </c>
      <c r="H512" s="41" t="s">
        <v>79</v>
      </c>
      <c r="I512" s="41" t="s">
        <v>80</v>
      </c>
      <c r="J512" s="41" t="s">
        <v>93</v>
      </c>
      <c r="K512" s="42">
        <v>11</v>
      </c>
      <c r="L512" s="41" t="s">
        <v>2649</v>
      </c>
      <c r="M512" s="41" t="s">
        <v>939</v>
      </c>
      <c r="N512" s="41" t="s">
        <v>96</v>
      </c>
      <c r="O512" s="41" t="s">
        <v>85</v>
      </c>
      <c r="P512" s="41" t="s">
        <v>178</v>
      </c>
      <c r="Q512" s="31">
        <f t="shared" ref="Q512:Q766" ca="1" si="26">RANDBETWEEN(40,110)/100</f>
        <v>0.62</v>
      </c>
      <c r="R512" s="31">
        <f t="shared" ca="1" si="23"/>
        <v>0.62</v>
      </c>
      <c r="S512" s="31">
        <f t="shared" ca="1" si="24"/>
        <v>0.62</v>
      </c>
      <c r="T512" s="31">
        <f t="shared" ca="1" si="25"/>
        <v>0.52700000000000002</v>
      </c>
      <c r="U512" s="31">
        <f>RANK(W512,W1:W1001,0)</f>
        <v>507</v>
      </c>
      <c r="V512" s="31">
        <v>507</v>
      </c>
      <c r="W512" s="31">
        <v>0.85</v>
      </c>
    </row>
    <row r="513" spans="1:23" ht="15.75" customHeight="1" x14ac:dyDescent="0.3">
      <c r="A513" s="41" t="s">
        <v>2650</v>
      </c>
      <c r="B513" s="41" t="s">
        <v>2651</v>
      </c>
      <c r="C513" s="41" t="s">
        <v>74</v>
      </c>
      <c r="D513" s="41" t="s">
        <v>825</v>
      </c>
      <c r="E513" s="41" t="s">
        <v>2652</v>
      </c>
      <c r="F513" s="41" t="s">
        <v>720</v>
      </c>
      <c r="G513" s="41" t="s">
        <v>147</v>
      </c>
      <c r="H513" s="41" t="s">
        <v>131</v>
      </c>
      <c r="I513" s="41" t="s">
        <v>80</v>
      </c>
      <c r="J513" s="41" t="s">
        <v>93</v>
      </c>
      <c r="K513" s="42">
        <v>12</v>
      </c>
      <c r="L513" s="41" t="s">
        <v>2653</v>
      </c>
      <c r="M513" s="41" t="s">
        <v>2654</v>
      </c>
      <c r="N513" s="41" t="s">
        <v>107</v>
      </c>
      <c r="O513" s="41" t="s">
        <v>85</v>
      </c>
      <c r="P513" s="41" t="s">
        <v>124</v>
      </c>
      <c r="Q513" s="31">
        <f t="shared" ca="1" si="26"/>
        <v>0.72</v>
      </c>
      <c r="R513" s="31">
        <f t="shared" ca="1" si="23"/>
        <v>0.72</v>
      </c>
      <c r="S513" s="31">
        <f t="shared" ca="1" si="24"/>
        <v>0.89999999999999991</v>
      </c>
      <c r="T513" s="31">
        <f t="shared" ca="1" si="25"/>
        <v>0.89999999999999991</v>
      </c>
      <c r="U513" s="31">
        <f>RANK(W513,W1:W1001,0)</f>
        <v>507</v>
      </c>
      <c r="V513" s="31">
        <v>507</v>
      </c>
      <c r="W513" s="31">
        <v>0.85</v>
      </c>
    </row>
    <row r="514" spans="1:23" ht="15.75" customHeight="1" x14ac:dyDescent="0.3">
      <c r="A514" s="41" t="s">
        <v>2655</v>
      </c>
      <c r="B514" s="41" t="s">
        <v>2656</v>
      </c>
      <c r="C514" s="41" t="s">
        <v>100</v>
      </c>
      <c r="D514" s="41" t="s">
        <v>1560</v>
      </c>
      <c r="E514" s="43">
        <v>27829</v>
      </c>
      <c r="F514" s="41" t="s">
        <v>1915</v>
      </c>
      <c r="G514" s="41" t="s">
        <v>78</v>
      </c>
      <c r="H514" s="41" t="s">
        <v>131</v>
      </c>
      <c r="I514" s="41" t="s">
        <v>80</v>
      </c>
      <c r="J514" s="41" t="s">
        <v>93</v>
      </c>
      <c r="K514" s="42">
        <v>9</v>
      </c>
      <c r="L514" s="41" t="s">
        <v>2657</v>
      </c>
      <c r="M514" s="41" t="s">
        <v>2658</v>
      </c>
      <c r="N514" s="41" t="s">
        <v>107</v>
      </c>
      <c r="O514" s="41" t="s">
        <v>85</v>
      </c>
      <c r="P514" s="41" t="s">
        <v>178</v>
      </c>
      <c r="Q514" s="31">
        <f t="shared" ca="1" si="26"/>
        <v>0.82</v>
      </c>
      <c r="R514" s="31">
        <f t="shared" ref="R514:R577" ca="1" si="27">Q514*(IF(J514="Yes",1.25,1))</f>
        <v>0.82</v>
      </c>
      <c r="S514" s="31">
        <f t="shared" ref="S514:S577" ca="1" si="28">R514*(IF(OR(VALUE(P514)&gt;8,VALUE(D514)&gt;80),1.25,1))</f>
        <v>1.0249999999999999</v>
      </c>
      <c r="T514" s="31">
        <f t="shared" ref="T514:T577" ca="1" si="29">S514*(IF(H514="Mass Customer",0.85,1))</f>
        <v>1.0249999999999999</v>
      </c>
      <c r="U514" s="31">
        <f>RANK(W514,W1:W1001,0)</f>
        <v>513</v>
      </c>
      <c r="V514" s="31">
        <v>513</v>
      </c>
      <c r="W514" s="31">
        <v>0.84150000000000003</v>
      </c>
    </row>
    <row r="515" spans="1:23" ht="15.75" customHeight="1" x14ac:dyDescent="0.3">
      <c r="A515" s="41" t="s">
        <v>2659</v>
      </c>
      <c r="B515" s="41" t="s">
        <v>2660</v>
      </c>
      <c r="C515" s="41" t="s">
        <v>100</v>
      </c>
      <c r="D515" s="41" t="s">
        <v>166</v>
      </c>
      <c r="E515" s="41" t="s">
        <v>2661</v>
      </c>
      <c r="F515" s="44"/>
      <c r="G515" s="41" t="s">
        <v>191</v>
      </c>
      <c r="H515" s="41" t="s">
        <v>79</v>
      </c>
      <c r="I515" s="41" t="s">
        <v>80</v>
      </c>
      <c r="J515" s="41" t="s">
        <v>81</v>
      </c>
      <c r="K515" s="42">
        <v>10</v>
      </c>
      <c r="L515" s="41" t="s">
        <v>2662</v>
      </c>
      <c r="M515" s="41" t="s">
        <v>2663</v>
      </c>
      <c r="N515" s="41" t="s">
        <v>84</v>
      </c>
      <c r="O515" s="41" t="s">
        <v>85</v>
      </c>
      <c r="P515" s="41" t="s">
        <v>228</v>
      </c>
      <c r="Q515" s="31">
        <f t="shared" ca="1" si="26"/>
        <v>0.46</v>
      </c>
      <c r="R515" s="31">
        <f t="shared" ca="1" si="27"/>
        <v>0.57500000000000007</v>
      </c>
      <c r="S515" s="31">
        <f t="shared" ca="1" si="28"/>
        <v>0.71875000000000011</v>
      </c>
      <c r="T515" s="31">
        <f t="shared" ca="1" si="29"/>
        <v>0.61093750000000013</v>
      </c>
      <c r="U515" s="31">
        <f>RANK(W515,W1:W1001,0)</f>
        <v>513</v>
      </c>
      <c r="V515" s="31">
        <v>513</v>
      </c>
      <c r="W515" s="31">
        <v>0.84150000000000003</v>
      </c>
    </row>
    <row r="516" spans="1:23" ht="15.75" customHeight="1" x14ac:dyDescent="0.3">
      <c r="A516" s="41" t="s">
        <v>2664</v>
      </c>
      <c r="B516" s="41" t="s">
        <v>2665</v>
      </c>
      <c r="C516" s="41" t="s">
        <v>100</v>
      </c>
      <c r="D516" s="41" t="s">
        <v>158</v>
      </c>
      <c r="E516" s="41" t="s">
        <v>2666</v>
      </c>
      <c r="F516" s="41" t="s">
        <v>102</v>
      </c>
      <c r="G516" s="41" t="s">
        <v>103</v>
      </c>
      <c r="H516" s="41" t="s">
        <v>79</v>
      </c>
      <c r="I516" s="41" t="s">
        <v>80</v>
      </c>
      <c r="J516" s="41" t="s">
        <v>81</v>
      </c>
      <c r="K516" s="42">
        <v>10</v>
      </c>
      <c r="L516" s="41" t="s">
        <v>2667</v>
      </c>
      <c r="M516" s="41" t="s">
        <v>2668</v>
      </c>
      <c r="N516" s="41" t="s">
        <v>84</v>
      </c>
      <c r="O516" s="41" t="s">
        <v>85</v>
      </c>
      <c r="P516" s="41" t="s">
        <v>124</v>
      </c>
      <c r="Q516" s="31">
        <f t="shared" ca="1" si="26"/>
        <v>1.08</v>
      </c>
      <c r="R516" s="31">
        <f t="shared" ca="1" si="27"/>
        <v>1.35</v>
      </c>
      <c r="S516" s="31">
        <f t="shared" ca="1" si="28"/>
        <v>1.6875</v>
      </c>
      <c r="T516" s="31">
        <f t="shared" ca="1" si="29"/>
        <v>1.434375</v>
      </c>
      <c r="U516" s="31">
        <f>RANK(W516,W1:W1001,0)</f>
        <v>515</v>
      </c>
      <c r="V516" s="31">
        <v>515</v>
      </c>
      <c r="W516" s="31">
        <v>0.83937499999999998</v>
      </c>
    </row>
    <row r="517" spans="1:23" ht="15.75" customHeight="1" x14ac:dyDescent="0.3">
      <c r="A517" s="41" t="s">
        <v>2669</v>
      </c>
      <c r="B517" s="41" t="s">
        <v>2670</v>
      </c>
      <c r="C517" s="41" t="s">
        <v>100</v>
      </c>
      <c r="D517" s="41" t="s">
        <v>680</v>
      </c>
      <c r="E517" s="41" t="s">
        <v>2671</v>
      </c>
      <c r="F517" s="44"/>
      <c r="G517" s="41" t="s">
        <v>78</v>
      </c>
      <c r="H517" s="41" t="s">
        <v>79</v>
      </c>
      <c r="I517" s="41" t="s">
        <v>80</v>
      </c>
      <c r="J517" s="41" t="s">
        <v>93</v>
      </c>
      <c r="K517" s="42">
        <v>9</v>
      </c>
      <c r="L517" s="41" t="s">
        <v>2672</v>
      </c>
      <c r="M517" s="41" t="s">
        <v>2673</v>
      </c>
      <c r="N517" s="41" t="s">
        <v>107</v>
      </c>
      <c r="O517" s="41" t="s">
        <v>85</v>
      </c>
      <c r="P517" s="41" t="s">
        <v>228</v>
      </c>
      <c r="Q517" s="31">
        <f t="shared" ca="1" si="26"/>
        <v>1.02</v>
      </c>
      <c r="R517" s="31">
        <f t="shared" ca="1" si="27"/>
        <v>1.02</v>
      </c>
      <c r="S517" s="31">
        <f t="shared" ca="1" si="28"/>
        <v>1.2749999999999999</v>
      </c>
      <c r="T517" s="31">
        <f t="shared" ca="1" si="29"/>
        <v>1.08375</v>
      </c>
      <c r="U517" s="31">
        <f>RANK(W517,W1:W1001,0)</f>
        <v>515</v>
      </c>
      <c r="V517" s="31">
        <v>515</v>
      </c>
      <c r="W517" s="31">
        <v>0.83937499999999998</v>
      </c>
    </row>
    <row r="518" spans="1:23" ht="15.75" customHeight="1" x14ac:dyDescent="0.3">
      <c r="A518" s="41" t="s">
        <v>2674</v>
      </c>
      <c r="B518" s="41" t="s">
        <v>2675</v>
      </c>
      <c r="C518" s="41" t="s">
        <v>74</v>
      </c>
      <c r="D518" s="41" t="s">
        <v>454</v>
      </c>
      <c r="E518" s="41" t="s">
        <v>2676</v>
      </c>
      <c r="F518" s="41" t="s">
        <v>643</v>
      </c>
      <c r="G518" s="41" t="s">
        <v>250</v>
      </c>
      <c r="H518" s="41" t="s">
        <v>79</v>
      </c>
      <c r="I518" s="41" t="s">
        <v>80</v>
      </c>
      <c r="J518" s="41" t="s">
        <v>81</v>
      </c>
      <c r="K518" s="42">
        <v>5</v>
      </c>
      <c r="L518" s="41" t="s">
        <v>2677</v>
      </c>
      <c r="M518" s="41" t="s">
        <v>2678</v>
      </c>
      <c r="N518" s="41" t="s">
        <v>96</v>
      </c>
      <c r="O518" s="41" t="s">
        <v>85</v>
      </c>
      <c r="P518" s="41" t="s">
        <v>124</v>
      </c>
      <c r="Q518" s="31">
        <f t="shared" ca="1" si="26"/>
        <v>0.44</v>
      </c>
      <c r="R518" s="31">
        <f t="shared" ca="1" si="27"/>
        <v>0.55000000000000004</v>
      </c>
      <c r="S518" s="31">
        <f t="shared" ca="1" si="28"/>
        <v>0.6875</v>
      </c>
      <c r="T518" s="31">
        <f t="shared" ca="1" si="29"/>
        <v>0.58437499999999998</v>
      </c>
      <c r="U518" s="31">
        <f>RANK(W518,W1:W1001,0)</f>
        <v>515</v>
      </c>
      <c r="V518" s="31">
        <v>515</v>
      </c>
      <c r="W518" s="31">
        <v>0.83937499999999998</v>
      </c>
    </row>
    <row r="519" spans="1:23" ht="15.75" customHeight="1" x14ac:dyDescent="0.3">
      <c r="A519" s="41" t="s">
        <v>2679</v>
      </c>
      <c r="B519" s="41" t="s">
        <v>2680</v>
      </c>
      <c r="C519" s="41" t="s">
        <v>100</v>
      </c>
      <c r="D519" s="41" t="s">
        <v>441</v>
      </c>
      <c r="E519" s="41" t="s">
        <v>2681</v>
      </c>
      <c r="F519" s="44"/>
      <c r="G519" s="41" t="s">
        <v>78</v>
      </c>
      <c r="H519" s="41" t="s">
        <v>131</v>
      </c>
      <c r="I519" s="41" t="s">
        <v>80</v>
      </c>
      <c r="J519" s="41" t="s">
        <v>81</v>
      </c>
      <c r="K519" s="42">
        <v>11</v>
      </c>
      <c r="L519" s="41" t="s">
        <v>2682</v>
      </c>
      <c r="M519" s="41" t="s">
        <v>200</v>
      </c>
      <c r="N519" s="41" t="s">
        <v>84</v>
      </c>
      <c r="O519" s="41" t="s">
        <v>85</v>
      </c>
      <c r="P519" s="41" t="s">
        <v>178</v>
      </c>
      <c r="Q519" s="31">
        <f t="shared" ca="1" si="26"/>
        <v>0.52</v>
      </c>
      <c r="R519" s="31">
        <f t="shared" ca="1" si="27"/>
        <v>0.65</v>
      </c>
      <c r="S519" s="31">
        <f t="shared" ca="1" si="28"/>
        <v>0.8125</v>
      </c>
      <c r="T519" s="31">
        <f t="shared" ca="1" si="29"/>
        <v>0.8125</v>
      </c>
      <c r="U519" s="31">
        <f>RANK(W519,W1:W1001,0)</f>
        <v>515</v>
      </c>
      <c r="V519" s="31">
        <v>515</v>
      </c>
      <c r="W519" s="31">
        <v>0.83937499999999998</v>
      </c>
    </row>
    <row r="520" spans="1:23" ht="15.75" customHeight="1" x14ac:dyDescent="0.3">
      <c r="A520" s="41" t="s">
        <v>2683</v>
      </c>
      <c r="B520" s="41" t="s">
        <v>2684</v>
      </c>
      <c r="C520" s="41" t="s">
        <v>100</v>
      </c>
      <c r="D520" s="41" t="s">
        <v>368</v>
      </c>
      <c r="E520" s="41" t="s">
        <v>2685</v>
      </c>
      <c r="F520" s="44"/>
      <c r="G520" s="41" t="s">
        <v>78</v>
      </c>
      <c r="H520" s="41" t="s">
        <v>104</v>
      </c>
      <c r="I520" s="41" t="s">
        <v>80</v>
      </c>
      <c r="J520" s="41" t="s">
        <v>93</v>
      </c>
      <c r="K520" s="42">
        <v>12</v>
      </c>
      <c r="L520" s="41" t="s">
        <v>2686</v>
      </c>
      <c r="M520" s="41" t="s">
        <v>2687</v>
      </c>
      <c r="N520" s="41" t="s">
        <v>96</v>
      </c>
      <c r="O520" s="41" t="s">
        <v>85</v>
      </c>
      <c r="P520" s="41" t="s">
        <v>253</v>
      </c>
      <c r="Q520" s="31">
        <f t="shared" ca="1" si="26"/>
        <v>0.45</v>
      </c>
      <c r="R520" s="31">
        <f t="shared" ca="1" si="27"/>
        <v>0.45</v>
      </c>
      <c r="S520" s="31">
        <f t="shared" ca="1" si="28"/>
        <v>0.45</v>
      </c>
      <c r="T520" s="31">
        <f t="shared" ca="1" si="29"/>
        <v>0.45</v>
      </c>
      <c r="U520" s="31">
        <f>RANK(W520,W1:W1001,0)</f>
        <v>515</v>
      </c>
      <c r="V520" s="31">
        <v>515</v>
      </c>
      <c r="W520" s="31">
        <v>0.83937499999999998</v>
      </c>
    </row>
    <row r="521" spans="1:23" ht="15.75" customHeight="1" x14ac:dyDescent="0.3">
      <c r="A521" s="41" t="s">
        <v>2688</v>
      </c>
      <c r="B521" s="41" t="s">
        <v>2689</v>
      </c>
      <c r="C521" s="41" t="s">
        <v>100</v>
      </c>
      <c r="D521" s="41" t="s">
        <v>441</v>
      </c>
      <c r="E521" s="41" t="s">
        <v>2690</v>
      </c>
      <c r="F521" s="41" t="s">
        <v>991</v>
      </c>
      <c r="G521" s="41" t="s">
        <v>147</v>
      </c>
      <c r="H521" s="41" t="s">
        <v>79</v>
      </c>
      <c r="I521" s="41" t="s">
        <v>80</v>
      </c>
      <c r="J521" s="41" t="s">
        <v>81</v>
      </c>
      <c r="K521" s="42">
        <v>9</v>
      </c>
      <c r="L521" s="41" t="s">
        <v>2691</v>
      </c>
      <c r="M521" s="41" t="s">
        <v>2692</v>
      </c>
      <c r="N521" s="41" t="s">
        <v>84</v>
      </c>
      <c r="O521" s="41" t="s">
        <v>85</v>
      </c>
      <c r="P521" s="41" t="s">
        <v>86</v>
      </c>
      <c r="Q521" s="31">
        <f t="shared" ca="1" si="26"/>
        <v>0.71</v>
      </c>
      <c r="R521" s="31">
        <f t="shared" ca="1" si="27"/>
        <v>0.88749999999999996</v>
      </c>
      <c r="S521" s="31">
        <f t="shared" ca="1" si="28"/>
        <v>1.109375</v>
      </c>
      <c r="T521" s="31">
        <f t="shared" ca="1" si="29"/>
        <v>0.94296875000000002</v>
      </c>
      <c r="U521" s="31">
        <f>RANK(W521,W1:W1001,0)</f>
        <v>520</v>
      </c>
      <c r="V521" s="31">
        <v>520</v>
      </c>
      <c r="W521" s="31">
        <v>0.83750000000000002</v>
      </c>
    </row>
    <row r="522" spans="1:23" ht="15.75" customHeight="1" x14ac:dyDescent="0.3">
      <c r="A522" s="41" t="s">
        <v>2693</v>
      </c>
      <c r="B522" s="41" t="s">
        <v>2694</v>
      </c>
      <c r="C522" s="41" t="s">
        <v>100</v>
      </c>
      <c r="D522" s="41" t="s">
        <v>1084</v>
      </c>
      <c r="E522" s="41" t="s">
        <v>2695</v>
      </c>
      <c r="F522" s="41" t="s">
        <v>328</v>
      </c>
      <c r="G522" s="41" t="s">
        <v>78</v>
      </c>
      <c r="H522" s="41" t="s">
        <v>131</v>
      </c>
      <c r="I522" s="41" t="s">
        <v>80</v>
      </c>
      <c r="J522" s="41" t="s">
        <v>93</v>
      </c>
      <c r="K522" s="42">
        <v>12</v>
      </c>
      <c r="L522" s="41" t="s">
        <v>2696</v>
      </c>
      <c r="M522" s="41" t="s">
        <v>1390</v>
      </c>
      <c r="N522" s="41" t="s">
        <v>96</v>
      </c>
      <c r="O522" s="41" t="s">
        <v>85</v>
      </c>
      <c r="P522" s="41" t="s">
        <v>124</v>
      </c>
      <c r="Q522" s="31">
        <f t="shared" ca="1" si="26"/>
        <v>0.92</v>
      </c>
      <c r="R522" s="31">
        <f t="shared" ca="1" si="27"/>
        <v>0.92</v>
      </c>
      <c r="S522" s="31">
        <f t="shared" ca="1" si="28"/>
        <v>1.1500000000000001</v>
      </c>
      <c r="T522" s="31">
        <f t="shared" ca="1" si="29"/>
        <v>1.1500000000000001</v>
      </c>
      <c r="U522" s="31">
        <f>RANK(W522,W1:W1001,0)</f>
        <v>520</v>
      </c>
      <c r="V522" s="31">
        <v>520</v>
      </c>
      <c r="W522" s="31">
        <v>0.83750000000000002</v>
      </c>
    </row>
    <row r="523" spans="1:23" ht="15.75" customHeight="1" x14ac:dyDescent="0.3">
      <c r="A523" s="41" t="s">
        <v>2697</v>
      </c>
      <c r="B523" s="41" t="s">
        <v>2698</v>
      </c>
      <c r="C523" s="41" t="s">
        <v>74</v>
      </c>
      <c r="D523" s="41" t="s">
        <v>862</v>
      </c>
      <c r="E523" s="41" t="s">
        <v>2699</v>
      </c>
      <c r="F523" s="44"/>
      <c r="G523" s="41" t="s">
        <v>250</v>
      </c>
      <c r="H523" s="41" t="s">
        <v>79</v>
      </c>
      <c r="I523" s="41" t="s">
        <v>80</v>
      </c>
      <c r="J523" s="41" t="s">
        <v>81</v>
      </c>
      <c r="K523" s="42">
        <v>12</v>
      </c>
      <c r="L523" s="41" t="s">
        <v>2700</v>
      </c>
      <c r="M523" s="41" t="s">
        <v>2701</v>
      </c>
      <c r="N523" s="41" t="s">
        <v>107</v>
      </c>
      <c r="O523" s="41" t="s">
        <v>85</v>
      </c>
      <c r="P523" s="41" t="s">
        <v>178</v>
      </c>
      <c r="Q523" s="31">
        <f t="shared" ca="1" si="26"/>
        <v>0.72</v>
      </c>
      <c r="R523" s="31">
        <f t="shared" ca="1" si="27"/>
        <v>0.89999999999999991</v>
      </c>
      <c r="S523" s="31">
        <f t="shared" ca="1" si="28"/>
        <v>0.89999999999999991</v>
      </c>
      <c r="T523" s="31">
        <f t="shared" ca="1" si="29"/>
        <v>0.7649999999999999</v>
      </c>
      <c r="U523" s="31">
        <f>RANK(W523,W1:W1001,0)</f>
        <v>520</v>
      </c>
      <c r="V523" s="31">
        <v>520</v>
      </c>
      <c r="W523" s="31">
        <v>0.83750000000000002</v>
      </c>
    </row>
    <row r="524" spans="1:23" ht="15.75" customHeight="1" x14ac:dyDescent="0.3">
      <c r="A524" s="41" t="s">
        <v>2702</v>
      </c>
      <c r="B524" s="41" t="s">
        <v>2703</v>
      </c>
      <c r="C524" s="41" t="s">
        <v>74</v>
      </c>
      <c r="D524" s="41" t="s">
        <v>180</v>
      </c>
      <c r="E524" s="41" t="s">
        <v>2704</v>
      </c>
      <c r="F524" s="41" t="s">
        <v>1297</v>
      </c>
      <c r="G524" s="41" t="s">
        <v>130</v>
      </c>
      <c r="H524" s="41" t="s">
        <v>131</v>
      </c>
      <c r="I524" s="41" t="s">
        <v>80</v>
      </c>
      <c r="J524" s="41" t="s">
        <v>93</v>
      </c>
      <c r="K524" s="42">
        <v>2</v>
      </c>
      <c r="L524" s="41" t="s">
        <v>2705</v>
      </c>
      <c r="M524" s="41" t="s">
        <v>2706</v>
      </c>
      <c r="N524" s="41" t="s">
        <v>96</v>
      </c>
      <c r="O524" s="41" t="s">
        <v>85</v>
      </c>
      <c r="P524" s="41" t="s">
        <v>390</v>
      </c>
      <c r="Q524" s="31">
        <f t="shared" ca="1" si="26"/>
        <v>0.47</v>
      </c>
      <c r="R524" s="31">
        <f t="shared" ca="1" si="27"/>
        <v>0.47</v>
      </c>
      <c r="S524" s="31">
        <f t="shared" ca="1" si="28"/>
        <v>0.58749999999999991</v>
      </c>
      <c r="T524" s="31">
        <f t="shared" ca="1" si="29"/>
        <v>0.58749999999999991</v>
      </c>
      <c r="U524" s="31">
        <f>RANK(W524,W1:W1001,0)</f>
        <v>520</v>
      </c>
      <c r="V524" s="31">
        <v>520</v>
      </c>
      <c r="W524" s="31">
        <v>0.83750000000000002</v>
      </c>
    </row>
    <row r="525" spans="1:23" ht="15.75" customHeight="1" x14ac:dyDescent="0.3">
      <c r="A525" s="41" t="s">
        <v>2707</v>
      </c>
      <c r="B525" s="41" t="s">
        <v>2708</v>
      </c>
      <c r="C525" s="41" t="s">
        <v>74</v>
      </c>
      <c r="D525" s="41" t="s">
        <v>241</v>
      </c>
      <c r="E525" s="41" t="s">
        <v>2709</v>
      </c>
      <c r="F525" s="41" t="s">
        <v>1264</v>
      </c>
      <c r="G525" s="41" t="s">
        <v>415</v>
      </c>
      <c r="H525" s="41" t="s">
        <v>104</v>
      </c>
      <c r="I525" s="41" t="s">
        <v>80</v>
      </c>
      <c r="J525" s="41" t="s">
        <v>81</v>
      </c>
      <c r="K525" s="42">
        <v>11</v>
      </c>
      <c r="L525" s="41" t="s">
        <v>2710</v>
      </c>
      <c r="M525" s="41" t="s">
        <v>1319</v>
      </c>
      <c r="N525" s="41" t="s">
        <v>96</v>
      </c>
      <c r="O525" s="41" t="s">
        <v>85</v>
      </c>
      <c r="P525" s="41" t="s">
        <v>86</v>
      </c>
      <c r="Q525" s="31">
        <f t="shared" ca="1" si="26"/>
        <v>0.91</v>
      </c>
      <c r="R525" s="31">
        <f t="shared" ca="1" si="27"/>
        <v>1.1375</v>
      </c>
      <c r="S525" s="31">
        <f t="shared" ca="1" si="28"/>
        <v>1.1375</v>
      </c>
      <c r="T525" s="31">
        <f t="shared" ca="1" si="29"/>
        <v>1.1375</v>
      </c>
      <c r="U525" s="31">
        <f>RANK(W525,W1:W1001,0)</f>
        <v>524</v>
      </c>
      <c r="V525" s="31">
        <v>524</v>
      </c>
      <c r="W525" s="31">
        <v>0.83671874999999996</v>
      </c>
    </row>
    <row r="526" spans="1:23" ht="15.75" customHeight="1" x14ac:dyDescent="0.3">
      <c r="A526" s="41" t="s">
        <v>2711</v>
      </c>
      <c r="B526" s="41" t="s">
        <v>2712</v>
      </c>
      <c r="C526" s="41" t="s">
        <v>74</v>
      </c>
      <c r="D526" s="41" t="s">
        <v>368</v>
      </c>
      <c r="E526" s="41" t="s">
        <v>2713</v>
      </c>
      <c r="F526" s="41" t="s">
        <v>91</v>
      </c>
      <c r="G526" s="41" t="s">
        <v>78</v>
      </c>
      <c r="H526" s="41" t="s">
        <v>131</v>
      </c>
      <c r="I526" s="41" t="s">
        <v>80</v>
      </c>
      <c r="J526" s="41" t="s">
        <v>81</v>
      </c>
      <c r="K526" s="42">
        <v>8</v>
      </c>
      <c r="L526" s="41" t="s">
        <v>2714</v>
      </c>
      <c r="M526" s="41" t="s">
        <v>2576</v>
      </c>
      <c r="N526" s="41" t="s">
        <v>107</v>
      </c>
      <c r="O526" s="41" t="s">
        <v>85</v>
      </c>
      <c r="P526" s="41" t="s">
        <v>134</v>
      </c>
      <c r="Q526" s="31">
        <f t="shared" ca="1" si="26"/>
        <v>1.01</v>
      </c>
      <c r="R526" s="31">
        <f t="shared" ca="1" si="27"/>
        <v>1.2625</v>
      </c>
      <c r="S526" s="31">
        <f t="shared" ca="1" si="28"/>
        <v>1.2625</v>
      </c>
      <c r="T526" s="31">
        <f t="shared" ca="1" si="29"/>
        <v>1.2625</v>
      </c>
      <c r="U526" s="31">
        <f>RANK(W526,W1:W1001,0)</f>
        <v>524</v>
      </c>
      <c r="V526" s="31">
        <v>524</v>
      </c>
      <c r="W526" s="31">
        <v>0.83671874999999996</v>
      </c>
    </row>
    <row r="527" spans="1:23" ht="15.75" customHeight="1" x14ac:dyDescent="0.3">
      <c r="A527" s="41" t="s">
        <v>2715</v>
      </c>
      <c r="B527" s="41" t="s">
        <v>2716</v>
      </c>
      <c r="C527" s="41" t="s">
        <v>74</v>
      </c>
      <c r="D527" s="41" t="s">
        <v>97</v>
      </c>
      <c r="E527" s="41" t="s">
        <v>2717</v>
      </c>
      <c r="F527" s="41" t="s">
        <v>991</v>
      </c>
      <c r="G527" s="41" t="s">
        <v>183</v>
      </c>
      <c r="H527" s="41" t="s">
        <v>131</v>
      </c>
      <c r="I527" s="41" t="s">
        <v>80</v>
      </c>
      <c r="J527" s="41" t="s">
        <v>81</v>
      </c>
      <c r="K527" s="42">
        <v>13</v>
      </c>
      <c r="L527" s="41" t="s">
        <v>2718</v>
      </c>
      <c r="M527" s="41" t="s">
        <v>2719</v>
      </c>
      <c r="N527" s="41" t="s">
        <v>107</v>
      </c>
      <c r="O527" s="41" t="s">
        <v>85</v>
      </c>
      <c r="P527" s="41" t="s">
        <v>101</v>
      </c>
      <c r="Q527" s="31">
        <f t="shared" ca="1" si="26"/>
        <v>0.83</v>
      </c>
      <c r="R527" s="31">
        <f t="shared" ca="1" si="27"/>
        <v>1.0374999999999999</v>
      </c>
      <c r="S527" s="31">
        <f t="shared" ca="1" si="28"/>
        <v>1.2968749999999998</v>
      </c>
      <c r="T527" s="31">
        <f t="shared" ca="1" si="29"/>
        <v>1.2968749999999998</v>
      </c>
      <c r="U527" s="31">
        <f>RANK(W527,W1:W1001,0)</f>
        <v>526</v>
      </c>
      <c r="V527" s="31">
        <v>526</v>
      </c>
      <c r="W527" s="31">
        <v>0.83299999999999996</v>
      </c>
    </row>
    <row r="528" spans="1:23" ht="15.75" customHeight="1" x14ac:dyDescent="0.3">
      <c r="A528" s="41" t="s">
        <v>2720</v>
      </c>
      <c r="B528" s="41" t="s">
        <v>2721</v>
      </c>
      <c r="C528" s="41" t="s">
        <v>100</v>
      </c>
      <c r="D528" s="41" t="s">
        <v>247</v>
      </c>
      <c r="E528" s="41" t="s">
        <v>2722</v>
      </c>
      <c r="F528" s="44"/>
      <c r="G528" s="41" t="s">
        <v>103</v>
      </c>
      <c r="H528" s="41" t="s">
        <v>79</v>
      </c>
      <c r="I528" s="41" t="s">
        <v>80</v>
      </c>
      <c r="J528" s="41" t="s">
        <v>81</v>
      </c>
      <c r="K528" s="42">
        <v>14</v>
      </c>
      <c r="L528" s="41" t="s">
        <v>2723</v>
      </c>
      <c r="M528" s="41" t="s">
        <v>1534</v>
      </c>
      <c r="N528" s="41" t="s">
        <v>107</v>
      </c>
      <c r="O528" s="41" t="s">
        <v>85</v>
      </c>
      <c r="P528" s="41" t="s">
        <v>390</v>
      </c>
      <c r="Q528" s="31">
        <f t="shared" ca="1" si="26"/>
        <v>0.89</v>
      </c>
      <c r="R528" s="31">
        <f t="shared" ca="1" si="27"/>
        <v>1.1125</v>
      </c>
      <c r="S528" s="31">
        <f t="shared" ca="1" si="28"/>
        <v>1.390625</v>
      </c>
      <c r="T528" s="31">
        <f t="shared" ca="1" si="29"/>
        <v>1.1820312499999999</v>
      </c>
      <c r="U528" s="31">
        <f>RANK(W528,W1:W1001,0)</f>
        <v>526</v>
      </c>
      <c r="V528" s="31">
        <v>526</v>
      </c>
      <c r="W528" s="31">
        <v>0.83299999999999996</v>
      </c>
    </row>
    <row r="529" spans="1:23" ht="15.75" customHeight="1" x14ac:dyDescent="0.3">
      <c r="A529" s="41" t="s">
        <v>2724</v>
      </c>
      <c r="B529" s="41" t="s">
        <v>2725</v>
      </c>
      <c r="C529" s="41" t="s">
        <v>74</v>
      </c>
      <c r="D529" s="41" t="s">
        <v>436</v>
      </c>
      <c r="E529" s="41" t="s">
        <v>2726</v>
      </c>
      <c r="F529" s="41" t="s">
        <v>1110</v>
      </c>
      <c r="G529" s="41" t="s">
        <v>103</v>
      </c>
      <c r="H529" s="41" t="s">
        <v>104</v>
      </c>
      <c r="I529" s="41" t="s">
        <v>80</v>
      </c>
      <c r="J529" s="41" t="s">
        <v>93</v>
      </c>
      <c r="K529" s="42">
        <v>13</v>
      </c>
      <c r="L529" s="41" t="s">
        <v>2727</v>
      </c>
      <c r="M529" s="41" t="s">
        <v>342</v>
      </c>
      <c r="N529" s="41" t="s">
        <v>107</v>
      </c>
      <c r="O529" s="41" t="s">
        <v>85</v>
      </c>
      <c r="P529" s="41" t="s">
        <v>178</v>
      </c>
      <c r="Q529" s="31">
        <f t="shared" ca="1" si="26"/>
        <v>0.59</v>
      </c>
      <c r="R529" s="31">
        <f t="shared" ca="1" si="27"/>
        <v>0.59</v>
      </c>
      <c r="S529" s="31">
        <f t="shared" ca="1" si="28"/>
        <v>0.73749999999999993</v>
      </c>
      <c r="T529" s="31">
        <f t="shared" ca="1" si="29"/>
        <v>0.73749999999999993</v>
      </c>
      <c r="U529" s="31">
        <f>RANK(W529,W1:W1001,0)</f>
        <v>526</v>
      </c>
      <c r="V529" s="31">
        <v>526</v>
      </c>
      <c r="W529" s="31">
        <v>0.83299999999999996</v>
      </c>
    </row>
    <row r="530" spans="1:23" ht="15.75" customHeight="1" x14ac:dyDescent="0.3">
      <c r="A530" s="41" t="s">
        <v>2728</v>
      </c>
      <c r="B530" s="41" t="s">
        <v>2729</v>
      </c>
      <c r="C530" s="41" t="s">
        <v>100</v>
      </c>
      <c r="D530" s="41" t="s">
        <v>406</v>
      </c>
      <c r="E530" s="41" t="s">
        <v>2730</v>
      </c>
      <c r="F530" s="41" t="s">
        <v>601</v>
      </c>
      <c r="G530" s="41" t="s">
        <v>250</v>
      </c>
      <c r="H530" s="41" t="s">
        <v>131</v>
      </c>
      <c r="I530" s="41" t="s">
        <v>80</v>
      </c>
      <c r="J530" s="41" t="s">
        <v>93</v>
      </c>
      <c r="K530" s="42">
        <v>9</v>
      </c>
      <c r="L530" s="41" t="s">
        <v>2731</v>
      </c>
      <c r="M530" s="41" t="s">
        <v>238</v>
      </c>
      <c r="N530" s="41" t="s">
        <v>96</v>
      </c>
      <c r="O530" s="41" t="s">
        <v>85</v>
      </c>
      <c r="P530" s="41" t="s">
        <v>124</v>
      </c>
      <c r="Q530" s="31">
        <f t="shared" ca="1" si="26"/>
        <v>1.01</v>
      </c>
      <c r="R530" s="31">
        <f t="shared" ca="1" si="27"/>
        <v>1.01</v>
      </c>
      <c r="S530" s="31">
        <f t="shared" ca="1" si="28"/>
        <v>1.2625</v>
      </c>
      <c r="T530" s="31">
        <f t="shared" ca="1" si="29"/>
        <v>1.2625</v>
      </c>
      <c r="U530" s="31">
        <f>RANK(W530,W1:W1001,0)</f>
        <v>529</v>
      </c>
      <c r="V530" s="31">
        <v>529</v>
      </c>
      <c r="W530" s="31">
        <v>0.83</v>
      </c>
    </row>
    <row r="531" spans="1:23" ht="15.75" customHeight="1" x14ac:dyDescent="0.3">
      <c r="A531" s="41" t="s">
        <v>2732</v>
      </c>
      <c r="B531" s="41" t="s">
        <v>2733</v>
      </c>
      <c r="C531" s="41" t="s">
        <v>100</v>
      </c>
      <c r="D531" s="41" t="s">
        <v>714</v>
      </c>
      <c r="E531" s="43">
        <v>26848</v>
      </c>
      <c r="F531" s="41" t="s">
        <v>2734</v>
      </c>
      <c r="G531" s="41" t="s">
        <v>161</v>
      </c>
      <c r="H531" s="41" t="s">
        <v>131</v>
      </c>
      <c r="I531" s="41" t="s">
        <v>80</v>
      </c>
      <c r="J531" s="41" t="s">
        <v>93</v>
      </c>
      <c r="K531" s="42">
        <v>19</v>
      </c>
      <c r="L531" s="41" t="s">
        <v>2735</v>
      </c>
      <c r="M531" s="41" t="s">
        <v>1133</v>
      </c>
      <c r="N531" s="41" t="s">
        <v>96</v>
      </c>
      <c r="O531" s="41" t="s">
        <v>85</v>
      </c>
      <c r="P531" s="41" t="s">
        <v>97</v>
      </c>
      <c r="Q531" s="31">
        <f t="shared" ca="1" si="26"/>
        <v>0.97</v>
      </c>
      <c r="R531" s="31">
        <f t="shared" ca="1" si="27"/>
        <v>0.97</v>
      </c>
      <c r="S531" s="31">
        <f t="shared" ca="1" si="28"/>
        <v>1.2124999999999999</v>
      </c>
      <c r="T531" s="31">
        <f t="shared" ca="1" si="29"/>
        <v>1.2124999999999999</v>
      </c>
      <c r="U531" s="31">
        <f>RANK(W531,W1:W1001,0)</f>
        <v>530</v>
      </c>
      <c r="V531" s="31">
        <v>530</v>
      </c>
      <c r="W531" s="31">
        <v>0.8287500000000001</v>
      </c>
    </row>
    <row r="532" spans="1:23" ht="15.75" customHeight="1" x14ac:dyDescent="0.3">
      <c r="A532" s="41" t="s">
        <v>2736</v>
      </c>
      <c r="B532" s="41" t="s">
        <v>2737</v>
      </c>
      <c r="C532" s="41" t="s">
        <v>100</v>
      </c>
      <c r="D532" s="41" t="s">
        <v>686</v>
      </c>
      <c r="E532" s="41" t="s">
        <v>2738</v>
      </c>
      <c r="F532" s="41" t="s">
        <v>414</v>
      </c>
      <c r="G532" s="41" t="s">
        <v>250</v>
      </c>
      <c r="H532" s="41" t="s">
        <v>79</v>
      </c>
      <c r="I532" s="41" t="s">
        <v>80</v>
      </c>
      <c r="J532" s="41" t="s">
        <v>93</v>
      </c>
      <c r="K532" s="42">
        <v>12</v>
      </c>
      <c r="L532" s="41" t="s">
        <v>2739</v>
      </c>
      <c r="M532" s="41" t="s">
        <v>2018</v>
      </c>
      <c r="N532" s="41" t="s">
        <v>96</v>
      </c>
      <c r="O532" s="41" t="s">
        <v>85</v>
      </c>
      <c r="P532" s="41" t="s">
        <v>253</v>
      </c>
      <c r="Q532" s="31">
        <f t="shared" ca="1" si="26"/>
        <v>0.44</v>
      </c>
      <c r="R532" s="31">
        <f t="shared" ca="1" si="27"/>
        <v>0.44</v>
      </c>
      <c r="S532" s="31">
        <f t="shared" ca="1" si="28"/>
        <v>0.44</v>
      </c>
      <c r="T532" s="31">
        <f t="shared" ca="1" si="29"/>
        <v>0.374</v>
      </c>
      <c r="U532" s="31">
        <f>RANK(W532,W1:W1001,0)</f>
        <v>530</v>
      </c>
      <c r="V532" s="31">
        <v>530</v>
      </c>
      <c r="W532" s="31">
        <v>0.8287500000000001</v>
      </c>
    </row>
    <row r="533" spans="1:23" ht="15.75" customHeight="1" x14ac:dyDescent="0.3">
      <c r="A533" s="41" t="s">
        <v>2740</v>
      </c>
      <c r="B533" s="44"/>
      <c r="C533" s="41" t="s">
        <v>100</v>
      </c>
      <c r="D533" s="41" t="s">
        <v>280</v>
      </c>
      <c r="E533" s="41" t="s">
        <v>2741</v>
      </c>
      <c r="F533" s="41" t="s">
        <v>1297</v>
      </c>
      <c r="G533" s="41" t="s">
        <v>103</v>
      </c>
      <c r="H533" s="41" t="s">
        <v>79</v>
      </c>
      <c r="I533" s="41" t="s">
        <v>80</v>
      </c>
      <c r="J533" s="41" t="s">
        <v>81</v>
      </c>
      <c r="K533" s="42">
        <v>9</v>
      </c>
      <c r="L533" s="41" t="s">
        <v>2742</v>
      </c>
      <c r="M533" s="41" t="s">
        <v>1280</v>
      </c>
      <c r="N533" s="41" t="s">
        <v>96</v>
      </c>
      <c r="O533" s="41" t="s">
        <v>85</v>
      </c>
      <c r="P533" s="41" t="s">
        <v>86</v>
      </c>
      <c r="Q533" s="31">
        <f t="shared" ca="1" si="26"/>
        <v>0.71</v>
      </c>
      <c r="R533" s="31">
        <f t="shared" ca="1" si="27"/>
        <v>0.88749999999999996</v>
      </c>
      <c r="S533" s="31">
        <f t="shared" ca="1" si="28"/>
        <v>0.88749999999999996</v>
      </c>
      <c r="T533" s="31">
        <f t="shared" ca="1" si="29"/>
        <v>0.75437499999999991</v>
      </c>
      <c r="U533" s="31">
        <f>RANK(W533,W1:W1001,0)</f>
        <v>530</v>
      </c>
      <c r="V533" s="31">
        <v>530</v>
      </c>
      <c r="W533" s="31">
        <v>0.8287500000000001</v>
      </c>
    </row>
    <row r="534" spans="1:23" ht="15.75" customHeight="1" x14ac:dyDescent="0.3">
      <c r="A534" s="41" t="s">
        <v>2743</v>
      </c>
      <c r="B534" s="41" t="s">
        <v>2744</v>
      </c>
      <c r="C534" s="41" t="s">
        <v>74</v>
      </c>
      <c r="D534" s="41" t="s">
        <v>209</v>
      </c>
      <c r="E534" s="41" t="s">
        <v>2745</v>
      </c>
      <c r="F534" s="41" t="s">
        <v>643</v>
      </c>
      <c r="G534" s="41" t="s">
        <v>147</v>
      </c>
      <c r="H534" s="41" t="s">
        <v>79</v>
      </c>
      <c r="I534" s="41" t="s">
        <v>80</v>
      </c>
      <c r="J534" s="41" t="s">
        <v>93</v>
      </c>
      <c r="K534" s="42">
        <v>8</v>
      </c>
      <c r="L534" s="41" t="s">
        <v>2746</v>
      </c>
      <c r="M534" s="41" t="s">
        <v>2747</v>
      </c>
      <c r="N534" s="41" t="s">
        <v>107</v>
      </c>
      <c r="O534" s="41" t="s">
        <v>85</v>
      </c>
      <c r="P534" s="41" t="s">
        <v>178</v>
      </c>
      <c r="Q534" s="31">
        <f t="shared" ca="1" si="26"/>
        <v>0.78</v>
      </c>
      <c r="R534" s="31">
        <f t="shared" ca="1" si="27"/>
        <v>0.78</v>
      </c>
      <c r="S534" s="31">
        <f t="shared" ca="1" si="28"/>
        <v>0.78</v>
      </c>
      <c r="T534" s="31">
        <f t="shared" ca="1" si="29"/>
        <v>0.66300000000000003</v>
      </c>
      <c r="U534" s="31">
        <f>RANK(W534,W1:W1001,0)</f>
        <v>530</v>
      </c>
      <c r="V534" s="31">
        <v>530</v>
      </c>
      <c r="W534" s="31">
        <v>0.8287500000000001</v>
      </c>
    </row>
    <row r="535" spans="1:23" ht="15.75" customHeight="1" x14ac:dyDescent="0.3">
      <c r="A535" s="41" t="s">
        <v>2748</v>
      </c>
      <c r="B535" s="41" t="s">
        <v>2749</v>
      </c>
      <c r="C535" s="41" t="s">
        <v>74</v>
      </c>
      <c r="D535" s="41" t="s">
        <v>429</v>
      </c>
      <c r="E535" s="41" t="s">
        <v>2750</v>
      </c>
      <c r="F535" s="41" t="s">
        <v>211</v>
      </c>
      <c r="G535" s="41" t="s">
        <v>103</v>
      </c>
      <c r="H535" s="41" t="s">
        <v>79</v>
      </c>
      <c r="I535" s="41" t="s">
        <v>80</v>
      </c>
      <c r="J535" s="41" t="s">
        <v>93</v>
      </c>
      <c r="K535" s="42">
        <v>9</v>
      </c>
      <c r="L535" s="41" t="s">
        <v>2751</v>
      </c>
      <c r="M535" s="41" t="s">
        <v>2752</v>
      </c>
      <c r="N535" s="41" t="s">
        <v>96</v>
      </c>
      <c r="O535" s="41" t="s">
        <v>85</v>
      </c>
      <c r="P535" s="41" t="s">
        <v>740</v>
      </c>
      <c r="Q535" s="31">
        <f t="shared" ca="1" si="26"/>
        <v>0.61</v>
      </c>
      <c r="R535" s="31">
        <f t="shared" ca="1" si="27"/>
        <v>0.61</v>
      </c>
      <c r="S535" s="31">
        <f t="shared" ca="1" si="28"/>
        <v>0.61</v>
      </c>
      <c r="T535" s="31">
        <f t="shared" ca="1" si="29"/>
        <v>0.51849999999999996</v>
      </c>
      <c r="U535" s="31">
        <f>RANK(W535,W1:W1001,0)</f>
        <v>530</v>
      </c>
      <c r="V535" s="31">
        <v>530</v>
      </c>
      <c r="W535" s="31">
        <v>0.8287500000000001</v>
      </c>
    </row>
    <row r="536" spans="1:23" ht="15.75" customHeight="1" x14ac:dyDescent="0.3">
      <c r="A536" s="41" t="s">
        <v>2753</v>
      </c>
      <c r="B536" s="41" t="s">
        <v>2754</v>
      </c>
      <c r="C536" s="41" t="s">
        <v>74</v>
      </c>
      <c r="D536" s="41" t="s">
        <v>299</v>
      </c>
      <c r="E536" s="41" t="s">
        <v>2755</v>
      </c>
      <c r="F536" s="41" t="s">
        <v>1157</v>
      </c>
      <c r="G536" s="41" t="s">
        <v>103</v>
      </c>
      <c r="H536" s="41" t="s">
        <v>131</v>
      </c>
      <c r="I536" s="41" t="s">
        <v>80</v>
      </c>
      <c r="J536" s="41" t="s">
        <v>81</v>
      </c>
      <c r="K536" s="42">
        <v>22</v>
      </c>
      <c r="L536" s="41" t="s">
        <v>2756</v>
      </c>
      <c r="M536" s="41" t="s">
        <v>1123</v>
      </c>
      <c r="N536" s="41" t="s">
        <v>107</v>
      </c>
      <c r="O536" s="41" t="s">
        <v>85</v>
      </c>
      <c r="P536" s="41" t="s">
        <v>178</v>
      </c>
      <c r="Q536" s="31">
        <f t="shared" ca="1" si="26"/>
        <v>1.05</v>
      </c>
      <c r="R536" s="31">
        <f t="shared" ca="1" si="27"/>
        <v>1.3125</v>
      </c>
      <c r="S536" s="31">
        <f t="shared" ca="1" si="28"/>
        <v>1.3125</v>
      </c>
      <c r="T536" s="31">
        <f t="shared" ca="1" si="29"/>
        <v>1.3125</v>
      </c>
      <c r="U536" s="31">
        <f>RANK(W536,W1:W1001,0)</f>
        <v>530</v>
      </c>
      <c r="V536" s="31">
        <v>530</v>
      </c>
      <c r="W536" s="31">
        <v>0.8287500000000001</v>
      </c>
    </row>
    <row r="537" spans="1:23" ht="15.75" customHeight="1" x14ac:dyDescent="0.3">
      <c r="A537" s="41" t="s">
        <v>2757</v>
      </c>
      <c r="B537" s="41" t="s">
        <v>2758</v>
      </c>
      <c r="C537" s="41" t="s">
        <v>100</v>
      </c>
      <c r="D537" s="41" t="s">
        <v>101</v>
      </c>
      <c r="E537" s="41" t="s">
        <v>2759</v>
      </c>
      <c r="F537" s="41" t="s">
        <v>607</v>
      </c>
      <c r="G537" s="41" t="s">
        <v>103</v>
      </c>
      <c r="H537" s="41" t="s">
        <v>79</v>
      </c>
      <c r="I537" s="41" t="s">
        <v>80</v>
      </c>
      <c r="J537" s="41" t="s">
        <v>81</v>
      </c>
      <c r="K537" s="42">
        <v>17</v>
      </c>
      <c r="L537" s="41" t="s">
        <v>2760</v>
      </c>
      <c r="M537" s="41" t="s">
        <v>2761</v>
      </c>
      <c r="N537" s="41" t="s">
        <v>84</v>
      </c>
      <c r="O537" s="41" t="s">
        <v>85</v>
      </c>
      <c r="P537" s="41" t="s">
        <v>134</v>
      </c>
      <c r="Q537" s="31">
        <f t="shared" ca="1" si="26"/>
        <v>0.52</v>
      </c>
      <c r="R537" s="31">
        <f t="shared" ca="1" si="27"/>
        <v>0.65</v>
      </c>
      <c r="S537" s="31">
        <f t="shared" ca="1" si="28"/>
        <v>0.65</v>
      </c>
      <c r="T537" s="31">
        <f t="shared" ca="1" si="29"/>
        <v>0.55249999999999999</v>
      </c>
      <c r="U537" s="31">
        <f>RANK(W537,W1:W1001,0)</f>
        <v>536</v>
      </c>
      <c r="V537" s="31">
        <v>536</v>
      </c>
      <c r="W537" s="31">
        <v>0.82500000000000007</v>
      </c>
    </row>
    <row r="538" spans="1:23" ht="15.75" customHeight="1" x14ac:dyDescent="0.3">
      <c r="A538" s="41" t="s">
        <v>2762</v>
      </c>
      <c r="B538" s="41" t="s">
        <v>2763</v>
      </c>
      <c r="C538" s="41" t="s">
        <v>74</v>
      </c>
      <c r="D538" s="41" t="s">
        <v>1021</v>
      </c>
      <c r="E538" s="43">
        <v>28834</v>
      </c>
      <c r="F538" s="41" t="s">
        <v>820</v>
      </c>
      <c r="G538" s="41" t="s">
        <v>415</v>
      </c>
      <c r="H538" s="41" t="s">
        <v>79</v>
      </c>
      <c r="I538" s="41" t="s">
        <v>80</v>
      </c>
      <c r="J538" s="41" t="s">
        <v>81</v>
      </c>
      <c r="K538" s="42">
        <v>15</v>
      </c>
      <c r="L538" s="41" t="s">
        <v>2764</v>
      </c>
      <c r="M538" s="41" t="s">
        <v>2765</v>
      </c>
      <c r="N538" s="41" t="s">
        <v>96</v>
      </c>
      <c r="O538" s="41" t="s">
        <v>85</v>
      </c>
      <c r="P538" s="41" t="s">
        <v>86</v>
      </c>
      <c r="Q538" s="31">
        <f t="shared" ca="1" si="26"/>
        <v>0.57999999999999996</v>
      </c>
      <c r="R538" s="31">
        <f t="shared" ca="1" si="27"/>
        <v>0.72499999999999998</v>
      </c>
      <c r="S538" s="31">
        <f t="shared" ca="1" si="28"/>
        <v>0.72499999999999998</v>
      </c>
      <c r="T538" s="31">
        <f t="shared" ca="1" si="29"/>
        <v>0.61624999999999996</v>
      </c>
      <c r="U538" s="31">
        <f>RANK(W538,W1:W1001,0)</f>
        <v>536</v>
      </c>
      <c r="V538" s="31">
        <v>536</v>
      </c>
      <c r="W538" s="31">
        <v>0.82500000000000007</v>
      </c>
    </row>
    <row r="539" spans="1:23" ht="15.75" customHeight="1" x14ac:dyDescent="0.3">
      <c r="A539" s="41" t="s">
        <v>2766</v>
      </c>
      <c r="B539" s="41" t="s">
        <v>2767</v>
      </c>
      <c r="C539" s="41" t="s">
        <v>74</v>
      </c>
      <c r="D539" s="41" t="s">
        <v>299</v>
      </c>
      <c r="E539" s="41" t="s">
        <v>2768</v>
      </c>
      <c r="F539" s="41" t="s">
        <v>449</v>
      </c>
      <c r="G539" s="41" t="s">
        <v>191</v>
      </c>
      <c r="H539" s="41" t="s">
        <v>104</v>
      </c>
      <c r="I539" s="41" t="s">
        <v>80</v>
      </c>
      <c r="J539" s="41" t="s">
        <v>93</v>
      </c>
      <c r="K539" s="42">
        <v>15</v>
      </c>
      <c r="L539" s="41" t="s">
        <v>2769</v>
      </c>
      <c r="M539" s="41" t="s">
        <v>2770</v>
      </c>
      <c r="N539" s="41" t="s">
        <v>107</v>
      </c>
      <c r="O539" s="41" t="s">
        <v>85</v>
      </c>
      <c r="P539" s="41" t="s">
        <v>178</v>
      </c>
      <c r="Q539" s="31">
        <f t="shared" ca="1" si="26"/>
        <v>0.63</v>
      </c>
      <c r="R539" s="31">
        <f t="shared" ca="1" si="27"/>
        <v>0.63</v>
      </c>
      <c r="S539" s="31">
        <f t="shared" ca="1" si="28"/>
        <v>0.63</v>
      </c>
      <c r="T539" s="31">
        <f t="shared" ca="1" si="29"/>
        <v>0.63</v>
      </c>
      <c r="U539" s="31">
        <f>RANK(W539,W1:W1001,0)</f>
        <v>536</v>
      </c>
      <c r="V539" s="31">
        <v>536</v>
      </c>
      <c r="W539" s="31">
        <v>0.82500000000000007</v>
      </c>
    </row>
    <row r="540" spans="1:23" ht="15.75" customHeight="1" x14ac:dyDescent="0.3">
      <c r="A540" s="41" t="s">
        <v>2771</v>
      </c>
      <c r="B540" s="41" t="s">
        <v>2772</v>
      </c>
      <c r="C540" s="41" t="s">
        <v>100</v>
      </c>
      <c r="D540" s="41" t="s">
        <v>1408</v>
      </c>
      <c r="E540" s="41" t="s">
        <v>2773</v>
      </c>
      <c r="F540" s="41" t="s">
        <v>622</v>
      </c>
      <c r="G540" s="41" t="s">
        <v>78</v>
      </c>
      <c r="H540" s="41" t="s">
        <v>131</v>
      </c>
      <c r="I540" s="41" t="s">
        <v>80</v>
      </c>
      <c r="J540" s="41" t="s">
        <v>93</v>
      </c>
      <c r="K540" s="42">
        <v>15</v>
      </c>
      <c r="L540" s="41" t="s">
        <v>2774</v>
      </c>
      <c r="M540" s="41" t="s">
        <v>2775</v>
      </c>
      <c r="N540" s="41" t="s">
        <v>107</v>
      </c>
      <c r="O540" s="41" t="s">
        <v>85</v>
      </c>
      <c r="P540" s="41" t="s">
        <v>134</v>
      </c>
      <c r="Q540" s="31">
        <f t="shared" ca="1" si="26"/>
        <v>0.72</v>
      </c>
      <c r="R540" s="31">
        <f t="shared" ca="1" si="27"/>
        <v>0.72</v>
      </c>
      <c r="S540" s="31">
        <f t="shared" ca="1" si="28"/>
        <v>0.72</v>
      </c>
      <c r="T540" s="31">
        <f t="shared" ca="1" si="29"/>
        <v>0.72</v>
      </c>
      <c r="U540" s="31">
        <f>RANK(W540,W1:W1001,0)</f>
        <v>536</v>
      </c>
      <c r="V540" s="31">
        <v>536</v>
      </c>
      <c r="W540" s="31">
        <v>0.82500000000000007</v>
      </c>
    </row>
    <row r="541" spans="1:23" ht="15.75" customHeight="1" x14ac:dyDescent="0.3">
      <c r="A541" s="41" t="s">
        <v>2776</v>
      </c>
      <c r="B541" s="41" t="s">
        <v>2777</v>
      </c>
      <c r="C541" s="41" t="s">
        <v>100</v>
      </c>
      <c r="D541" s="41" t="s">
        <v>771</v>
      </c>
      <c r="E541" s="41" t="s">
        <v>2778</v>
      </c>
      <c r="F541" s="41" t="s">
        <v>2779</v>
      </c>
      <c r="G541" s="41" t="s">
        <v>78</v>
      </c>
      <c r="H541" s="41" t="s">
        <v>79</v>
      </c>
      <c r="I541" s="41" t="s">
        <v>80</v>
      </c>
      <c r="J541" s="41" t="s">
        <v>93</v>
      </c>
      <c r="K541" s="42">
        <v>7</v>
      </c>
      <c r="L541" s="41" t="s">
        <v>2780</v>
      </c>
      <c r="M541" s="41" t="s">
        <v>2781</v>
      </c>
      <c r="N541" s="41" t="s">
        <v>96</v>
      </c>
      <c r="O541" s="41" t="s">
        <v>85</v>
      </c>
      <c r="P541" s="41" t="s">
        <v>390</v>
      </c>
      <c r="Q541" s="31">
        <f t="shared" ca="1" si="26"/>
        <v>0.46</v>
      </c>
      <c r="R541" s="31">
        <f t="shared" ca="1" si="27"/>
        <v>0.46</v>
      </c>
      <c r="S541" s="31">
        <f t="shared" ca="1" si="28"/>
        <v>0.57500000000000007</v>
      </c>
      <c r="T541" s="31">
        <f t="shared" ca="1" si="29"/>
        <v>0.48875000000000002</v>
      </c>
      <c r="U541" s="31">
        <f>RANK(W541,W1:W1001,0)</f>
        <v>536</v>
      </c>
      <c r="V541" s="31">
        <v>536</v>
      </c>
      <c r="W541" s="31">
        <v>0.82500000000000007</v>
      </c>
    </row>
    <row r="542" spans="1:23" ht="15.75" customHeight="1" x14ac:dyDescent="0.3">
      <c r="A542" s="41" t="s">
        <v>2782</v>
      </c>
      <c r="B542" s="41" t="s">
        <v>2783</v>
      </c>
      <c r="C542" s="41" t="s">
        <v>74</v>
      </c>
      <c r="D542" s="41" t="s">
        <v>1899</v>
      </c>
      <c r="E542" s="41" t="s">
        <v>2784</v>
      </c>
      <c r="F542" s="41" t="s">
        <v>857</v>
      </c>
      <c r="G542" s="41" t="s">
        <v>78</v>
      </c>
      <c r="H542" s="41" t="s">
        <v>131</v>
      </c>
      <c r="I542" s="41" t="s">
        <v>80</v>
      </c>
      <c r="J542" s="41" t="s">
        <v>93</v>
      </c>
      <c r="K542" s="42">
        <v>5</v>
      </c>
      <c r="L542" s="41" t="s">
        <v>2785</v>
      </c>
      <c r="M542" s="41" t="s">
        <v>613</v>
      </c>
      <c r="N542" s="41" t="s">
        <v>96</v>
      </c>
      <c r="O542" s="41" t="s">
        <v>85</v>
      </c>
      <c r="P542" s="41" t="s">
        <v>101</v>
      </c>
      <c r="Q542" s="31">
        <f t="shared" ca="1" si="26"/>
        <v>0.77</v>
      </c>
      <c r="R542" s="31">
        <f t="shared" ca="1" si="27"/>
        <v>0.77</v>
      </c>
      <c r="S542" s="31">
        <f t="shared" ca="1" si="28"/>
        <v>0.96250000000000002</v>
      </c>
      <c r="T542" s="31">
        <f t="shared" ca="1" si="29"/>
        <v>0.96250000000000002</v>
      </c>
      <c r="U542" s="31">
        <f>RANK(W542,W1:W1001,0)</f>
        <v>536</v>
      </c>
      <c r="V542" s="31">
        <v>536</v>
      </c>
      <c r="W542" s="31">
        <v>0.82500000000000007</v>
      </c>
    </row>
    <row r="543" spans="1:23" ht="15.75" customHeight="1" x14ac:dyDescent="0.3">
      <c r="A543" s="41" t="s">
        <v>2786</v>
      </c>
      <c r="B543" s="41" t="s">
        <v>2787</v>
      </c>
      <c r="C543" s="41" t="s">
        <v>100</v>
      </c>
      <c r="D543" s="41" t="s">
        <v>261</v>
      </c>
      <c r="E543" s="41" t="s">
        <v>2788</v>
      </c>
      <c r="F543" s="41" t="s">
        <v>463</v>
      </c>
      <c r="G543" s="41" t="s">
        <v>78</v>
      </c>
      <c r="H543" s="41" t="s">
        <v>104</v>
      </c>
      <c r="I543" s="41" t="s">
        <v>80</v>
      </c>
      <c r="J543" s="41" t="s">
        <v>93</v>
      </c>
      <c r="K543" s="42">
        <v>13</v>
      </c>
      <c r="L543" s="41" t="s">
        <v>2789</v>
      </c>
      <c r="M543" s="41" t="s">
        <v>1148</v>
      </c>
      <c r="N543" s="41" t="s">
        <v>84</v>
      </c>
      <c r="O543" s="41" t="s">
        <v>85</v>
      </c>
      <c r="P543" s="41" t="s">
        <v>108</v>
      </c>
      <c r="Q543" s="31">
        <f t="shared" ca="1" si="26"/>
        <v>0.79</v>
      </c>
      <c r="R543" s="31">
        <f t="shared" ca="1" si="27"/>
        <v>0.79</v>
      </c>
      <c r="S543" s="31">
        <f t="shared" ca="1" si="28"/>
        <v>0.79</v>
      </c>
      <c r="T543" s="31">
        <f t="shared" ca="1" si="29"/>
        <v>0.79</v>
      </c>
      <c r="U543" s="31">
        <f>RANK(W543,W1:W1001,0)</f>
        <v>536</v>
      </c>
      <c r="V543" s="31">
        <v>536</v>
      </c>
      <c r="W543" s="31">
        <v>0.82500000000000007</v>
      </c>
    </row>
    <row r="544" spans="1:23" ht="15.75" customHeight="1" x14ac:dyDescent="0.3">
      <c r="A544" s="41" t="s">
        <v>1066</v>
      </c>
      <c r="B544" s="41" t="s">
        <v>2790</v>
      </c>
      <c r="C544" s="41" t="s">
        <v>100</v>
      </c>
      <c r="D544" s="41" t="s">
        <v>101</v>
      </c>
      <c r="E544" s="43">
        <v>27492</v>
      </c>
      <c r="F544" s="41" t="s">
        <v>2791</v>
      </c>
      <c r="G544" s="41" t="s">
        <v>103</v>
      </c>
      <c r="H544" s="41" t="s">
        <v>104</v>
      </c>
      <c r="I544" s="41" t="s">
        <v>80</v>
      </c>
      <c r="J544" s="41" t="s">
        <v>93</v>
      </c>
      <c r="K544" s="42">
        <v>16</v>
      </c>
      <c r="L544" s="41" t="s">
        <v>2792</v>
      </c>
      <c r="M544" s="41" t="s">
        <v>511</v>
      </c>
      <c r="N544" s="41" t="s">
        <v>96</v>
      </c>
      <c r="O544" s="41" t="s">
        <v>85</v>
      </c>
      <c r="P544" s="41" t="s">
        <v>124</v>
      </c>
      <c r="Q544" s="31">
        <f t="shared" ca="1" si="26"/>
        <v>0.53</v>
      </c>
      <c r="R544" s="31">
        <f t="shared" ca="1" si="27"/>
        <v>0.53</v>
      </c>
      <c r="S544" s="31">
        <f t="shared" ca="1" si="28"/>
        <v>0.66250000000000009</v>
      </c>
      <c r="T544" s="31">
        <f t="shared" ca="1" si="29"/>
        <v>0.66250000000000009</v>
      </c>
      <c r="U544" s="31">
        <f>RANK(W544,W1:W1001,0)</f>
        <v>536</v>
      </c>
      <c r="V544" s="31">
        <v>536</v>
      </c>
      <c r="W544" s="31">
        <v>0.82500000000000007</v>
      </c>
    </row>
    <row r="545" spans="1:23" ht="15.75" customHeight="1" x14ac:dyDescent="0.3">
      <c r="A545" s="41" t="s">
        <v>2793</v>
      </c>
      <c r="B545" s="41" t="s">
        <v>2794</v>
      </c>
      <c r="C545" s="41" t="s">
        <v>74</v>
      </c>
      <c r="D545" s="41" t="s">
        <v>1162</v>
      </c>
      <c r="E545" s="41" t="s">
        <v>2795</v>
      </c>
      <c r="F545" s="41" t="s">
        <v>731</v>
      </c>
      <c r="G545" s="41" t="s">
        <v>78</v>
      </c>
      <c r="H545" s="41" t="s">
        <v>79</v>
      </c>
      <c r="I545" s="41" t="s">
        <v>80</v>
      </c>
      <c r="J545" s="41" t="s">
        <v>93</v>
      </c>
      <c r="K545" s="42">
        <v>8</v>
      </c>
      <c r="L545" s="41" t="s">
        <v>2796</v>
      </c>
      <c r="M545" s="41" t="s">
        <v>1319</v>
      </c>
      <c r="N545" s="41" t="s">
        <v>96</v>
      </c>
      <c r="O545" s="41" t="s">
        <v>85</v>
      </c>
      <c r="P545" s="41" t="s">
        <v>134</v>
      </c>
      <c r="Q545" s="31">
        <f t="shared" ca="1" si="26"/>
        <v>1.0900000000000001</v>
      </c>
      <c r="R545" s="31">
        <f t="shared" ca="1" si="27"/>
        <v>1.0900000000000001</v>
      </c>
      <c r="S545" s="31">
        <f t="shared" ca="1" si="28"/>
        <v>1.0900000000000001</v>
      </c>
      <c r="T545" s="31">
        <f t="shared" ca="1" si="29"/>
        <v>0.92649999999999999</v>
      </c>
      <c r="U545" s="31">
        <f>RANK(W545,W1:W1001,0)</f>
        <v>544</v>
      </c>
      <c r="V545" s="31">
        <v>544</v>
      </c>
      <c r="W545" s="31">
        <v>0.82450000000000001</v>
      </c>
    </row>
    <row r="546" spans="1:23" ht="15.75" customHeight="1" x14ac:dyDescent="0.3">
      <c r="A546" s="41" t="s">
        <v>2797</v>
      </c>
      <c r="B546" s="41" t="s">
        <v>2798</v>
      </c>
      <c r="C546" s="41" t="s">
        <v>74</v>
      </c>
      <c r="D546" s="41" t="s">
        <v>180</v>
      </c>
      <c r="E546" s="41" t="s">
        <v>2799</v>
      </c>
      <c r="F546" s="41" t="s">
        <v>1581</v>
      </c>
      <c r="G546" s="41" t="s">
        <v>78</v>
      </c>
      <c r="H546" s="41" t="s">
        <v>131</v>
      </c>
      <c r="I546" s="41" t="s">
        <v>80</v>
      </c>
      <c r="J546" s="41" t="s">
        <v>81</v>
      </c>
      <c r="K546" s="42">
        <v>2</v>
      </c>
      <c r="L546" s="41" t="s">
        <v>2800</v>
      </c>
      <c r="M546" s="41" t="s">
        <v>2801</v>
      </c>
      <c r="N546" s="41" t="s">
        <v>107</v>
      </c>
      <c r="O546" s="41" t="s">
        <v>85</v>
      </c>
      <c r="P546" s="41" t="s">
        <v>86</v>
      </c>
      <c r="Q546" s="31">
        <f t="shared" ca="1" si="26"/>
        <v>0.84</v>
      </c>
      <c r="R546" s="31">
        <f t="shared" ca="1" si="27"/>
        <v>1.05</v>
      </c>
      <c r="S546" s="31">
        <f t="shared" ca="1" si="28"/>
        <v>1.05</v>
      </c>
      <c r="T546" s="31">
        <f t="shared" ca="1" si="29"/>
        <v>1.05</v>
      </c>
      <c r="U546" s="31">
        <f>RANK(W546,W1:W1001,0)</f>
        <v>544</v>
      </c>
      <c r="V546" s="31">
        <v>544</v>
      </c>
      <c r="W546" s="31">
        <v>0.82450000000000001</v>
      </c>
    </row>
    <row r="547" spans="1:23" ht="15.75" customHeight="1" x14ac:dyDescent="0.3">
      <c r="A547" s="41" t="s">
        <v>2802</v>
      </c>
      <c r="B547" s="41" t="s">
        <v>2803</v>
      </c>
      <c r="C547" s="41" t="s">
        <v>100</v>
      </c>
      <c r="D547" s="41" t="s">
        <v>573</v>
      </c>
      <c r="E547" s="41" t="s">
        <v>2804</v>
      </c>
      <c r="F547" s="41" t="s">
        <v>766</v>
      </c>
      <c r="G547" s="41" t="s">
        <v>191</v>
      </c>
      <c r="H547" s="41" t="s">
        <v>79</v>
      </c>
      <c r="I547" s="41" t="s">
        <v>80</v>
      </c>
      <c r="J547" s="41" t="s">
        <v>93</v>
      </c>
      <c r="K547" s="42">
        <v>13</v>
      </c>
      <c r="L547" s="41" t="s">
        <v>2805</v>
      </c>
      <c r="M547" s="41" t="s">
        <v>1630</v>
      </c>
      <c r="N547" s="41" t="s">
        <v>96</v>
      </c>
      <c r="O547" s="41" t="s">
        <v>85</v>
      </c>
      <c r="P547" s="41" t="s">
        <v>390</v>
      </c>
      <c r="Q547" s="31">
        <f t="shared" ca="1" si="26"/>
        <v>0.54</v>
      </c>
      <c r="R547" s="31">
        <f t="shared" ca="1" si="27"/>
        <v>0.54</v>
      </c>
      <c r="S547" s="31">
        <f t="shared" ca="1" si="28"/>
        <v>0.67500000000000004</v>
      </c>
      <c r="T547" s="31">
        <f t="shared" ca="1" si="29"/>
        <v>0.57374999999999998</v>
      </c>
      <c r="U547" s="31">
        <f>RANK(W547,W1:W1001,0)</f>
        <v>546</v>
      </c>
      <c r="V547" s="31">
        <v>546</v>
      </c>
      <c r="W547" s="31">
        <v>0.82343749999999993</v>
      </c>
    </row>
    <row r="548" spans="1:23" ht="15.75" customHeight="1" x14ac:dyDescent="0.3">
      <c r="A548" s="41" t="s">
        <v>2806</v>
      </c>
      <c r="B548" s="41" t="s">
        <v>2807</v>
      </c>
      <c r="C548" s="41" t="s">
        <v>100</v>
      </c>
      <c r="D548" s="41" t="s">
        <v>1077</v>
      </c>
      <c r="E548" s="41" t="s">
        <v>2808</v>
      </c>
      <c r="F548" s="41" t="s">
        <v>737</v>
      </c>
      <c r="G548" s="41" t="s">
        <v>103</v>
      </c>
      <c r="H548" s="41" t="s">
        <v>79</v>
      </c>
      <c r="I548" s="41" t="s">
        <v>80</v>
      </c>
      <c r="J548" s="41" t="s">
        <v>93</v>
      </c>
      <c r="K548" s="42">
        <v>5</v>
      </c>
      <c r="L548" s="41" t="s">
        <v>2809</v>
      </c>
      <c r="M548" s="41" t="s">
        <v>2810</v>
      </c>
      <c r="N548" s="41" t="s">
        <v>96</v>
      </c>
      <c r="O548" s="41" t="s">
        <v>85</v>
      </c>
      <c r="P548" s="41" t="s">
        <v>134</v>
      </c>
      <c r="Q548" s="31">
        <f t="shared" ca="1" si="26"/>
        <v>0.71</v>
      </c>
      <c r="R548" s="31">
        <f t="shared" ca="1" si="27"/>
        <v>0.71</v>
      </c>
      <c r="S548" s="31">
        <f t="shared" ca="1" si="28"/>
        <v>0.88749999999999996</v>
      </c>
      <c r="T548" s="31">
        <f t="shared" ca="1" si="29"/>
        <v>0.75437499999999991</v>
      </c>
      <c r="U548" s="31">
        <f>RANK(W548,W1:W1001,0)</f>
        <v>546</v>
      </c>
      <c r="V548" s="31">
        <v>546</v>
      </c>
      <c r="W548" s="31">
        <v>0.82343749999999993</v>
      </c>
    </row>
    <row r="549" spans="1:23" ht="15.75" customHeight="1" x14ac:dyDescent="0.3">
      <c r="A549" s="41" t="s">
        <v>2811</v>
      </c>
      <c r="B549" s="41" t="s">
        <v>2812</v>
      </c>
      <c r="C549" s="41" t="s">
        <v>100</v>
      </c>
      <c r="D549" s="41" t="s">
        <v>771</v>
      </c>
      <c r="E549" s="41" t="s">
        <v>2813</v>
      </c>
      <c r="F549" s="41" t="s">
        <v>952</v>
      </c>
      <c r="G549" s="41" t="s">
        <v>130</v>
      </c>
      <c r="H549" s="41" t="s">
        <v>131</v>
      </c>
      <c r="I549" s="41" t="s">
        <v>80</v>
      </c>
      <c r="J549" s="41" t="s">
        <v>81</v>
      </c>
      <c r="K549" s="42">
        <v>9</v>
      </c>
      <c r="L549" s="41" t="s">
        <v>2814</v>
      </c>
      <c r="M549" s="41" t="s">
        <v>2815</v>
      </c>
      <c r="N549" s="41" t="s">
        <v>96</v>
      </c>
      <c r="O549" s="41" t="s">
        <v>85</v>
      </c>
      <c r="P549" s="41" t="s">
        <v>101</v>
      </c>
      <c r="Q549" s="31">
        <f t="shared" ca="1" si="26"/>
        <v>0.96</v>
      </c>
      <c r="R549" s="31">
        <f t="shared" ca="1" si="27"/>
        <v>1.2</v>
      </c>
      <c r="S549" s="31">
        <f t="shared" ca="1" si="28"/>
        <v>1.5</v>
      </c>
      <c r="T549" s="31">
        <f t="shared" ca="1" si="29"/>
        <v>1.5</v>
      </c>
      <c r="U549" s="31">
        <f>RANK(W549,W1:W1001,0)</f>
        <v>546</v>
      </c>
      <c r="V549" s="31">
        <v>546</v>
      </c>
      <c r="W549" s="31">
        <v>0.82343749999999993</v>
      </c>
    </row>
    <row r="550" spans="1:23" ht="15.75" customHeight="1" x14ac:dyDescent="0.3">
      <c r="A550" s="41" t="s">
        <v>2816</v>
      </c>
      <c r="B550" s="41" t="s">
        <v>2817</v>
      </c>
      <c r="C550" s="41" t="s">
        <v>74</v>
      </c>
      <c r="D550" s="41" t="s">
        <v>89</v>
      </c>
      <c r="E550" s="41" t="s">
        <v>2818</v>
      </c>
      <c r="F550" s="41" t="s">
        <v>1838</v>
      </c>
      <c r="G550" s="41" t="s">
        <v>147</v>
      </c>
      <c r="H550" s="41" t="s">
        <v>104</v>
      </c>
      <c r="I550" s="41" t="s">
        <v>80</v>
      </c>
      <c r="J550" s="41" t="s">
        <v>93</v>
      </c>
      <c r="K550" s="42">
        <v>13</v>
      </c>
      <c r="L550" s="41" t="s">
        <v>2819</v>
      </c>
      <c r="M550" s="41" t="s">
        <v>458</v>
      </c>
      <c r="N550" s="41" t="s">
        <v>96</v>
      </c>
      <c r="O550" s="41" t="s">
        <v>85</v>
      </c>
      <c r="P550" s="41" t="s">
        <v>124</v>
      </c>
      <c r="Q550" s="31">
        <f t="shared" ca="1" si="26"/>
        <v>0.81</v>
      </c>
      <c r="R550" s="31">
        <f t="shared" ca="1" si="27"/>
        <v>0.81</v>
      </c>
      <c r="S550" s="31">
        <f t="shared" ca="1" si="28"/>
        <v>1.0125000000000002</v>
      </c>
      <c r="T550" s="31">
        <f t="shared" ca="1" si="29"/>
        <v>1.0125000000000002</v>
      </c>
      <c r="U550" s="31">
        <f>RANK(W550,W1:W1001,0)</f>
        <v>549</v>
      </c>
      <c r="V550" s="31">
        <v>549</v>
      </c>
      <c r="W550" s="31">
        <v>0.82</v>
      </c>
    </row>
    <row r="551" spans="1:23" ht="15.75" customHeight="1" x14ac:dyDescent="0.3">
      <c r="A551" s="41" t="s">
        <v>2820</v>
      </c>
      <c r="B551" s="41" t="s">
        <v>2821</v>
      </c>
      <c r="C551" s="41" t="s">
        <v>100</v>
      </c>
      <c r="D551" s="41" t="s">
        <v>862</v>
      </c>
      <c r="E551" s="41" t="s">
        <v>2822</v>
      </c>
      <c r="F551" s="41" t="s">
        <v>720</v>
      </c>
      <c r="G551" s="41" t="s">
        <v>103</v>
      </c>
      <c r="H551" s="41" t="s">
        <v>131</v>
      </c>
      <c r="I551" s="41" t="s">
        <v>80</v>
      </c>
      <c r="J551" s="41" t="s">
        <v>81</v>
      </c>
      <c r="K551" s="42">
        <v>12</v>
      </c>
      <c r="L551" s="41" t="s">
        <v>2823</v>
      </c>
      <c r="M551" s="41" t="s">
        <v>1985</v>
      </c>
      <c r="N551" s="41" t="s">
        <v>96</v>
      </c>
      <c r="O551" s="41" t="s">
        <v>85</v>
      </c>
      <c r="P551" s="41" t="s">
        <v>390</v>
      </c>
      <c r="Q551" s="31">
        <f t="shared" ca="1" si="26"/>
        <v>1.01</v>
      </c>
      <c r="R551" s="31">
        <f t="shared" ca="1" si="27"/>
        <v>1.2625</v>
      </c>
      <c r="S551" s="31">
        <f t="shared" ca="1" si="28"/>
        <v>1.578125</v>
      </c>
      <c r="T551" s="31">
        <f t="shared" ca="1" si="29"/>
        <v>1.578125</v>
      </c>
      <c r="U551" s="31">
        <f>RANK(W551,W1:W1001,0)</f>
        <v>549</v>
      </c>
      <c r="V551" s="31">
        <v>549</v>
      </c>
      <c r="W551" s="31">
        <v>0.82</v>
      </c>
    </row>
    <row r="552" spans="1:23" ht="15.75" customHeight="1" x14ac:dyDescent="0.3">
      <c r="A552" s="41" t="s">
        <v>1320</v>
      </c>
      <c r="B552" s="41" t="s">
        <v>2824</v>
      </c>
      <c r="C552" s="41" t="s">
        <v>100</v>
      </c>
      <c r="D552" s="41" t="s">
        <v>119</v>
      </c>
      <c r="E552" s="43">
        <v>28858</v>
      </c>
      <c r="F552" s="41" t="s">
        <v>1429</v>
      </c>
      <c r="G552" s="41" t="s">
        <v>78</v>
      </c>
      <c r="H552" s="41" t="s">
        <v>131</v>
      </c>
      <c r="I552" s="41" t="s">
        <v>80</v>
      </c>
      <c r="J552" s="41" t="s">
        <v>81</v>
      </c>
      <c r="K552" s="42">
        <v>11</v>
      </c>
      <c r="L552" s="41" t="s">
        <v>2825</v>
      </c>
      <c r="M552" s="41" t="s">
        <v>927</v>
      </c>
      <c r="N552" s="41" t="s">
        <v>107</v>
      </c>
      <c r="O552" s="41" t="s">
        <v>85</v>
      </c>
      <c r="P552" s="41" t="s">
        <v>124</v>
      </c>
      <c r="Q552" s="31">
        <f t="shared" ca="1" si="26"/>
        <v>1.04</v>
      </c>
      <c r="R552" s="31">
        <f t="shared" ca="1" si="27"/>
        <v>1.3</v>
      </c>
      <c r="S552" s="31">
        <f t="shared" ca="1" si="28"/>
        <v>1.625</v>
      </c>
      <c r="T552" s="31">
        <f t="shared" ca="1" si="29"/>
        <v>1.625</v>
      </c>
      <c r="U552" s="31">
        <f>RANK(W552,W1:W1001,0)</f>
        <v>551</v>
      </c>
      <c r="V552" s="31">
        <v>551</v>
      </c>
      <c r="W552" s="31">
        <v>0.81812499999999999</v>
      </c>
    </row>
    <row r="553" spans="1:23" ht="15.75" customHeight="1" x14ac:dyDescent="0.3">
      <c r="A553" s="41" t="s">
        <v>2826</v>
      </c>
      <c r="B553" s="41" t="s">
        <v>2827</v>
      </c>
      <c r="C553" s="41" t="s">
        <v>100</v>
      </c>
      <c r="D553" s="41" t="s">
        <v>216</v>
      </c>
      <c r="E553" s="41" t="s">
        <v>2828</v>
      </c>
      <c r="F553" s="41" t="s">
        <v>121</v>
      </c>
      <c r="G553" s="41" t="s">
        <v>103</v>
      </c>
      <c r="H553" s="41" t="s">
        <v>131</v>
      </c>
      <c r="I553" s="41" t="s">
        <v>80</v>
      </c>
      <c r="J553" s="41" t="s">
        <v>81</v>
      </c>
      <c r="K553" s="42">
        <v>5</v>
      </c>
      <c r="L553" s="41" t="s">
        <v>2829</v>
      </c>
      <c r="M553" s="41" t="s">
        <v>2830</v>
      </c>
      <c r="N553" s="41" t="s">
        <v>84</v>
      </c>
      <c r="O553" s="41" t="s">
        <v>85</v>
      </c>
      <c r="P553" s="41" t="s">
        <v>86</v>
      </c>
      <c r="Q553" s="31">
        <f t="shared" ca="1" si="26"/>
        <v>1.05</v>
      </c>
      <c r="R553" s="31">
        <f t="shared" ca="1" si="27"/>
        <v>1.3125</v>
      </c>
      <c r="S553" s="31">
        <f t="shared" ca="1" si="28"/>
        <v>1.640625</v>
      </c>
      <c r="T553" s="31">
        <f t="shared" ca="1" si="29"/>
        <v>1.640625</v>
      </c>
      <c r="U553" s="31">
        <f>RANK(W553,W1:W1001,0)</f>
        <v>552</v>
      </c>
      <c r="V553" s="31">
        <v>552</v>
      </c>
      <c r="W553" s="31">
        <v>0.81599999999999995</v>
      </c>
    </row>
    <row r="554" spans="1:23" ht="15.75" customHeight="1" x14ac:dyDescent="0.3">
      <c r="A554" s="41" t="s">
        <v>2831</v>
      </c>
      <c r="B554" s="41" t="s">
        <v>2832</v>
      </c>
      <c r="C554" s="41" t="s">
        <v>74</v>
      </c>
      <c r="D554" s="41" t="s">
        <v>390</v>
      </c>
      <c r="E554" s="41" t="s">
        <v>2833</v>
      </c>
      <c r="F554" s="41" t="s">
        <v>230</v>
      </c>
      <c r="G554" s="41" t="s">
        <v>78</v>
      </c>
      <c r="H554" s="41" t="s">
        <v>79</v>
      </c>
      <c r="I554" s="41" t="s">
        <v>80</v>
      </c>
      <c r="J554" s="41" t="s">
        <v>81</v>
      </c>
      <c r="K554" s="42">
        <v>13</v>
      </c>
      <c r="L554" s="41" t="s">
        <v>2834</v>
      </c>
      <c r="M554" s="41" t="s">
        <v>2386</v>
      </c>
      <c r="N554" s="41" t="s">
        <v>84</v>
      </c>
      <c r="O554" s="41" t="s">
        <v>85</v>
      </c>
      <c r="P554" s="41" t="s">
        <v>740</v>
      </c>
      <c r="Q554" s="31">
        <f t="shared" ca="1" si="26"/>
        <v>0.63</v>
      </c>
      <c r="R554" s="31">
        <f t="shared" ca="1" si="27"/>
        <v>0.78749999999999998</v>
      </c>
      <c r="S554" s="31">
        <f t="shared" ca="1" si="28"/>
        <v>0.78749999999999998</v>
      </c>
      <c r="T554" s="31">
        <f t="shared" ca="1" si="29"/>
        <v>0.66937499999999994</v>
      </c>
      <c r="U554" s="31">
        <f>RANK(W554,W1:W1001,0)</f>
        <v>552</v>
      </c>
      <c r="V554" s="31">
        <v>552</v>
      </c>
      <c r="W554" s="31">
        <v>0.81599999999999995</v>
      </c>
    </row>
    <row r="555" spans="1:23" ht="15.75" customHeight="1" x14ac:dyDescent="0.3">
      <c r="A555" s="41" t="s">
        <v>2835</v>
      </c>
      <c r="B555" s="41" t="s">
        <v>2836</v>
      </c>
      <c r="C555" s="41" t="s">
        <v>100</v>
      </c>
      <c r="D555" s="41" t="s">
        <v>429</v>
      </c>
      <c r="E555" s="41" t="s">
        <v>2837</v>
      </c>
      <c r="F555" s="41" t="s">
        <v>485</v>
      </c>
      <c r="G555" s="41" t="s">
        <v>103</v>
      </c>
      <c r="H555" s="41" t="s">
        <v>104</v>
      </c>
      <c r="I555" s="41" t="s">
        <v>80</v>
      </c>
      <c r="J555" s="41" t="s">
        <v>93</v>
      </c>
      <c r="K555" s="42">
        <v>17</v>
      </c>
      <c r="L555" s="41" t="s">
        <v>2838</v>
      </c>
      <c r="M555" s="41" t="s">
        <v>2502</v>
      </c>
      <c r="N555" s="41" t="s">
        <v>96</v>
      </c>
      <c r="O555" s="41" t="s">
        <v>85</v>
      </c>
      <c r="P555" s="41" t="s">
        <v>86</v>
      </c>
      <c r="Q555" s="31">
        <f t="shared" ca="1" si="26"/>
        <v>0.69</v>
      </c>
      <c r="R555" s="31">
        <f t="shared" ca="1" si="27"/>
        <v>0.69</v>
      </c>
      <c r="S555" s="31">
        <f t="shared" ca="1" si="28"/>
        <v>0.69</v>
      </c>
      <c r="T555" s="31">
        <f t="shared" ca="1" si="29"/>
        <v>0.69</v>
      </c>
      <c r="U555" s="31">
        <f>RANK(W555,W1:W1001,0)</f>
        <v>552</v>
      </c>
      <c r="V555" s="31">
        <v>552</v>
      </c>
      <c r="W555" s="31">
        <v>0.81599999999999995</v>
      </c>
    </row>
    <row r="556" spans="1:23" ht="15.75" customHeight="1" x14ac:dyDescent="0.3">
      <c r="A556" s="41" t="s">
        <v>2839</v>
      </c>
      <c r="B556" s="41" t="s">
        <v>2840</v>
      </c>
      <c r="C556" s="41" t="s">
        <v>100</v>
      </c>
      <c r="D556" s="41" t="s">
        <v>368</v>
      </c>
      <c r="E556" s="41" t="s">
        <v>2841</v>
      </c>
      <c r="F556" s="41" t="s">
        <v>594</v>
      </c>
      <c r="G556" s="41" t="s">
        <v>103</v>
      </c>
      <c r="H556" s="41" t="s">
        <v>131</v>
      </c>
      <c r="I556" s="41" t="s">
        <v>80</v>
      </c>
      <c r="J556" s="41" t="s">
        <v>81</v>
      </c>
      <c r="K556" s="42">
        <v>13</v>
      </c>
      <c r="L556" s="41" t="s">
        <v>2842</v>
      </c>
      <c r="M556" s="41" t="s">
        <v>2103</v>
      </c>
      <c r="N556" s="41" t="s">
        <v>96</v>
      </c>
      <c r="O556" s="41" t="s">
        <v>85</v>
      </c>
      <c r="P556" s="41" t="s">
        <v>178</v>
      </c>
      <c r="Q556" s="31">
        <f t="shared" ca="1" si="26"/>
        <v>0.46</v>
      </c>
      <c r="R556" s="31">
        <f t="shared" ca="1" si="27"/>
        <v>0.57500000000000007</v>
      </c>
      <c r="S556" s="31">
        <f t="shared" ca="1" si="28"/>
        <v>0.57500000000000007</v>
      </c>
      <c r="T556" s="31">
        <f t="shared" ca="1" si="29"/>
        <v>0.57500000000000007</v>
      </c>
      <c r="U556" s="31">
        <f>RANK(W556,W1:W1001,0)</f>
        <v>555</v>
      </c>
      <c r="V556" s="31">
        <v>555</v>
      </c>
      <c r="W556" s="31">
        <v>0.8125</v>
      </c>
    </row>
    <row r="557" spans="1:23" ht="15.75" customHeight="1" x14ac:dyDescent="0.3">
      <c r="A557" s="41" t="s">
        <v>2843</v>
      </c>
      <c r="B557" s="41" t="s">
        <v>2844</v>
      </c>
      <c r="C557" s="41" t="s">
        <v>74</v>
      </c>
      <c r="D557" s="41" t="s">
        <v>137</v>
      </c>
      <c r="E557" s="41" t="s">
        <v>2845</v>
      </c>
      <c r="F557" s="41" t="s">
        <v>1096</v>
      </c>
      <c r="G557" s="41" t="s">
        <v>78</v>
      </c>
      <c r="H557" s="41" t="s">
        <v>131</v>
      </c>
      <c r="I557" s="41" t="s">
        <v>80</v>
      </c>
      <c r="J557" s="41" t="s">
        <v>93</v>
      </c>
      <c r="K557" s="42">
        <v>12</v>
      </c>
      <c r="L557" s="41" t="s">
        <v>2846</v>
      </c>
      <c r="M557" s="41" t="s">
        <v>2294</v>
      </c>
      <c r="N557" s="41" t="s">
        <v>96</v>
      </c>
      <c r="O557" s="41" t="s">
        <v>85</v>
      </c>
      <c r="P557" s="41" t="s">
        <v>134</v>
      </c>
      <c r="Q557" s="31">
        <f t="shared" ca="1" si="26"/>
        <v>0.88</v>
      </c>
      <c r="R557" s="31">
        <f t="shared" ca="1" si="27"/>
        <v>0.88</v>
      </c>
      <c r="S557" s="31">
        <f t="shared" ca="1" si="28"/>
        <v>0.88</v>
      </c>
      <c r="T557" s="31">
        <f t="shared" ca="1" si="29"/>
        <v>0.88</v>
      </c>
      <c r="U557" s="31">
        <f>RANK(W557,W1:W1001,0)</f>
        <v>555</v>
      </c>
      <c r="V557" s="31">
        <v>555</v>
      </c>
      <c r="W557" s="31">
        <v>0.8125</v>
      </c>
    </row>
    <row r="558" spans="1:23" ht="15.75" customHeight="1" x14ac:dyDescent="0.3">
      <c r="A558" s="41" t="s">
        <v>2702</v>
      </c>
      <c r="B558" s="41" t="s">
        <v>1861</v>
      </c>
      <c r="C558" s="41" t="s">
        <v>74</v>
      </c>
      <c r="D558" s="41" t="s">
        <v>368</v>
      </c>
      <c r="E558" s="41" t="s">
        <v>2847</v>
      </c>
      <c r="F558" s="41" t="s">
        <v>102</v>
      </c>
      <c r="G558" s="41" t="s">
        <v>103</v>
      </c>
      <c r="H558" s="41" t="s">
        <v>131</v>
      </c>
      <c r="I558" s="41" t="s">
        <v>80</v>
      </c>
      <c r="J558" s="41" t="s">
        <v>93</v>
      </c>
      <c r="K558" s="42">
        <v>13</v>
      </c>
      <c r="L558" s="41" t="s">
        <v>2848</v>
      </c>
      <c r="M558" s="41" t="s">
        <v>2849</v>
      </c>
      <c r="N558" s="41" t="s">
        <v>107</v>
      </c>
      <c r="O558" s="41" t="s">
        <v>85</v>
      </c>
      <c r="P558" s="41" t="s">
        <v>740</v>
      </c>
      <c r="Q558" s="31">
        <f t="shared" ca="1" si="26"/>
        <v>0.71</v>
      </c>
      <c r="R558" s="31">
        <f t="shared" ca="1" si="27"/>
        <v>0.71</v>
      </c>
      <c r="S558" s="31">
        <f t="shared" ca="1" si="28"/>
        <v>0.71</v>
      </c>
      <c r="T558" s="31">
        <f t="shared" ca="1" si="29"/>
        <v>0.71</v>
      </c>
      <c r="U558" s="31">
        <f>RANK(W558,W1:W1001,0)</f>
        <v>555</v>
      </c>
      <c r="V558" s="31">
        <v>555</v>
      </c>
      <c r="W558" s="31">
        <v>0.8125</v>
      </c>
    </row>
    <row r="559" spans="1:23" ht="15.75" customHeight="1" x14ac:dyDescent="0.3">
      <c r="A559" s="41" t="s">
        <v>2850</v>
      </c>
      <c r="B559" s="41" t="s">
        <v>2851</v>
      </c>
      <c r="C559" s="41" t="s">
        <v>74</v>
      </c>
      <c r="D559" s="41" t="s">
        <v>1373</v>
      </c>
      <c r="E559" s="41" t="s">
        <v>2852</v>
      </c>
      <c r="F559" s="41" t="s">
        <v>153</v>
      </c>
      <c r="G559" s="41" t="s">
        <v>78</v>
      </c>
      <c r="H559" s="41" t="s">
        <v>131</v>
      </c>
      <c r="I559" s="41" t="s">
        <v>80</v>
      </c>
      <c r="J559" s="41" t="s">
        <v>93</v>
      </c>
      <c r="K559" s="42">
        <v>13</v>
      </c>
      <c r="L559" s="41" t="s">
        <v>2853</v>
      </c>
      <c r="M559" s="41" t="s">
        <v>2854</v>
      </c>
      <c r="N559" s="41" t="s">
        <v>96</v>
      </c>
      <c r="O559" s="41" t="s">
        <v>85</v>
      </c>
      <c r="P559" s="41" t="s">
        <v>124</v>
      </c>
      <c r="Q559" s="31">
        <f t="shared" ca="1" si="26"/>
        <v>0.63</v>
      </c>
      <c r="R559" s="31">
        <f t="shared" ca="1" si="27"/>
        <v>0.63</v>
      </c>
      <c r="S559" s="31">
        <f t="shared" ca="1" si="28"/>
        <v>0.78749999999999998</v>
      </c>
      <c r="T559" s="31">
        <f t="shared" ca="1" si="29"/>
        <v>0.78749999999999998</v>
      </c>
      <c r="U559" s="31">
        <f>RANK(W559,W1:W1001,0)</f>
        <v>555</v>
      </c>
      <c r="V559" s="31">
        <v>555</v>
      </c>
      <c r="W559" s="31">
        <v>0.8125</v>
      </c>
    </row>
    <row r="560" spans="1:23" ht="15.75" customHeight="1" x14ac:dyDescent="0.3">
      <c r="A560" s="41" t="s">
        <v>2855</v>
      </c>
      <c r="B560" s="41" t="s">
        <v>2856</v>
      </c>
      <c r="C560" s="41" t="s">
        <v>74</v>
      </c>
      <c r="D560" s="41" t="s">
        <v>305</v>
      </c>
      <c r="E560" s="41" t="s">
        <v>2857</v>
      </c>
      <c r="F560" s="41" t="s">
        <v>874</v>
      </c>
      <c r="G560" s="41" t="s">
        <v>78</v>
      </c>
      <c r="H560" s="41" t="s">
        <v>131</v>
      </c>
      <c r="I560" s="41" t="s">
        <v>80</v>
      </c>
      <c r="J560" s="41" t="s">
        <v>93</v>
      </c>
      <c r="K560" s="42">
        <v>8</v>
      </c>
      <c r="L560" s="41" t="s">
        <v>2858</v>
      </c>
      <c r="M560" s="41" t="s">
        <v>2859</v>
      </c>
      <c r="N560" s="41" t="s">
        <v>96</v>
      </c>
      <c r="O560" s="41" t="s">
        <v>85</v>
      </c>
      <c r="P560" s="41" t="s">
        <v>390</v>
      </c>
      <c r="Q560" s="31">
        <f t="shared" ca="1" si="26"/>
        <v>0.4</v>
      </c>
      <c r="R560" s="31">
        <f t="shared" ca="1" si="27"/>
        <v>0.4</v>
      </c>
      <c r="S560" s="31">
        <f t="shared" ca="1" si="28"/>
        <v>0.5</v>
      </c>
      <c r="T560" s="31">
        <f t="shared" ca="1" si="29"/>
        <v>0.5</v>
      </c>
      <c r="U560" s="31">
        <f>RANK(W560,W1:W1001,0)</f>
        <v>555</v>
      </c>
      <c r="V560" s="31">
        <v>555</v>
      </c>
      <c r="W560" s="31">
        <v>0.8125</v>
      </c>
    </row>
    <row r="561" spans="1:23" ht="15.75" customHeight="1" x14ac:dyDescent="0.3">
      <c r="A561" s="41" t="s">
        <v>2860</v>
      </c>
      <c r="B561" s="41" t="s">
        <v>2861</v>
      </c>
      <c r="C561" s="41" t="s">
        <v>74</v>
      </c>
      <c r="D561" s="41" t="s">
        <v>180</v>
      </c>
      <c r="E561" s="41" t="s">
        <v>2862</v>
      </c>
      <c r="F561" s="41" t="s">
        <v>1002</v>
      </c>
      <c r="G561" s="41" t="s">
        <v>78</v>
      </c>
      <c r="H561" s="41" t="s">
        <v>131</v>
      </c>
      <c r="I561" s="41" t="s">
        <v>80</v>
      </c>
      <c r="J561" s="41" t="s">
        <v>93</v>
      </c>
      <c r="K561" s="42">
        <v>13</v>
      </c>
      <c r="L561" s="41" t="s">
        <v>2863</v>
      </c>
      <c r="M561" s="41" t="s">
        <v>661</v>
      </c>
      <c r="N561" s="41" t="s">
        <v>96</v>
      </c>
      <c r="O561" s="41" t="s">
        <v>85</v>
      </c>
      <c r="P561" s="41" t="s">
        <v>86</v>
      </c>
      <c r="Q561" s="31">
        <f t="shared" ca="1" si="26"/>
        <v>0.82</v>
      </c>
      <c r="R561" s="31">
        <f t="shared" ca="1" si="27"/>
        <v>0.82</v>
      </c>
      <c r="S561" s="31">
        <f t="shared" ca="1" si="28"/>
        <v>0.82</v>
      </c>
      <c r="T561" s="31">
        <f t="shared" ca="1" si="29"/>
        <v>0.82</v>
      </c>
      <c r="U561" s="31">
        <f>RANK(W561,W1:W1001,0)</f>
        <v>555</v>
      </c>
      <c r="V561" s="31">
        <v>555</v>
      </c>
      <c r="W561" s="31">
        <v>0.8125</v>
      </c>
    </row>
    <row r="562" spans="1:23" ht="15.75" customHeight="1" x14ac:dyDescent="0.3">
      <c r="A562" s="41" t="s">
        <v>2782</v>
      </c>
      <c r="B562" s="41" t="s">
        <v>2864</v>
      </c>
      <c r="C562" s="41" t="s">
        <v>74</v>
      </c>
      <c r="D562" s="41" t="s">
        <v>586</v>
      </c>
      <c r="E562" s="41" t="s">
        <v>2865</v>
      </c>
      <c r="F562" s="41" t="s">
        <v>1269</v>
      </c>
      <c r="G562" s="41" t="s">
        <v>250</v>
      </c>
      <c r="H562" s="41" t="s">
        <v>79</v>
      </c>
      <c r="I562" s="41" t="s">
        <v>80</v>
      </c>
      <c r="J562" s="41" t="s">
        <v>93</v>
      </c>
      <c r="K562" s="42">
        <v>13</v>
      </c>
      <c r="L562" s="41" t="s">
        <v>2866</v>
      </c>
      <c r="M562" s="41" t="s">
        <v>2867</v>
      </c>
      <c r="N562" s="41" t="s">
        <v>84</v>
      </c>
      <c r="O562" s="41" t="s">
        <v>85</v>
      </c>
      <c r="P562" s="41" t="s">
        <v>740</v>
      </c>
      <c r="Q562" s="31">
        <f t="shared" ca="1" si="26"/>
        <v>0.49</v>
      </c>
      <c r="R562" s="31">
        <f t="shared" ca="1" si="27"/>
        <v>0.49</v>
      </c>
      <c r="S562" s="31">
        <f t="shared" ca="1" si="28"/>
        <v>0.49</v>
      </c>
      <c r="T562" s="31">
        <f t="shared" ca="1" si="29"/>
        <v>0.41649999999999998</v>
      </c>
      <c r="U562" s="31">
        <f>RANK(W562,W1:W1001,0)</f>
        <v>561</v>
      </c>
      <c r="V562" s="31">
        <v>561</v>
      </c>
      <c r="W562" s="31">
        <v>0.81015625000000002</v>
      </c>
    </row>
    <row r="563" spans="1:23" ht="15.75" customHeight="1" x14ac:dyDescent="0.3">
      <c r="A563" s="41" t="s">
        <v>2868</v>
      </c>
      <c r="B563" s="41" t="s">
        <v>2869</v>
      </c>
      <c r="C563" s="41" t="s">
        <v>100</v>
      </c>
      <c r="D563" s="41" t="s">
        <v>1899</v>
      </c>
      <c r="E563" s="41" t="s">
        <v>2870</v>
      </c>
      <c r="F563" s="44"/>
      <c r="G563" s="41" t="s">
        <v>92</v>
      </c>
      <c r="H563" s="41" t="s">
        <v>79</v>
      </c>
      <c r="I563" s="41" t="s">
        <v>80</v>
      </c>
      <c r="J563" s="41" t="s">
        <v>93</v>
      </c>
      <c r="K563" s="42">
        <v>5</v>
      </c>
      <c r="L563" s="41" t="s">
        <v>2871</v>
      </c>
      <c r="M563" s="41" t="s">
        <v>2872</v>
      </c>
      <c r="N563" s="41" t="s">
        <v>84</v>
      </c>
      <c r="O563" s="41" t="s">
        <v>85</v>
      </c>
      <c r="P563" s="41" t="s">
        <v>178</v>
      </c>
      <c r="Q563" s="31">
        <f t="shared" ca="1" si="26"/>
        <v>0.41</v>
      </c>
      <c r="R563" s="31">
        <f t="shared" ca="1" si="27"/>
        <v>0.41</v>
      </c>
      <c r="S563" s="31">
        <f t="shared" ca="1" si="28"/>
        <v>0.41</v>
      </c>
      <c r="T563" s="31">
        <f t="shared" ca="1" si="29"/>
        <v>0.34849999999999998</v>
      </c>
      <c r="U563" s="31">
        <f>RANK(W563,W1:W1001,0)</f>
        <v>562</v>
      </c>
      <c r="V563" s="31">
        <v>562</v>
      </c>
      <c r="W563" s="31">
        <v>0.81</v>
      </c>
    </row>
    <row r="564" spans="1:23" ht="15.75" customHeight="1" x14ac:dyDescent="0.3">
      <c r="A564" s="41" t="s">
        <v>2873</v>
      </c>
      <c r="B564" s="41" t="s">
        <v>2874</v>
      </c>
      <c r="C564" s="41" t="s">
        <v>74</v>
      </c>
      <c r="D564" s="41" t="s">
        <v>253</v>
      </c>
      <c r="E564" s="41" t="s">
        <v>2875</v>
      </c>
      <c r="F564" s="41" t="s">
        <v>515</v>
      </c>
      <c r="G564" s="41" t="s">
        <v>103</v>
      </c>
      <c r="H564" s="41" t="s">
        <v>79</v>
      </c>
      <c r="I564" s="41" t="s">
        <v>80</v>
      </c>
      <c r="J564" s="41" t="s">
        <v>81</v>
      </c>
      <c r="K564" s="42">
        <v>13</v>
      </c>
      <c r="L564" s="41" t="s">
        <v>2876</v>
      </c>
      <c r="M564" s="41" t="s">
        <v>2877</v>
      </c>
      <c r="N564" s="41" t="s">
        <v>84</v>
      </c>
      <c r="O564" s="41" t="s">
        <v>85</v>
      </c>
      <c r="P564" s="41" t="s">
        <v>101</v>
      </c>
      <c r="Q564" s="31">
        <f t="shared" ca="1" si="26"/>
        <v>0.61</v>
      </c>
      <c r="R564" s="31">
        <f t="shared" ca="1" si="27"/>
        <v>0.76249999999999996</v>
      </c>
      <c r="S564" s="31">
        <f t="shared" ca="1" si="28"/>
        <v>0.953125</v>
      </c>
      <c r="T564" s="31">
        <f t="shared" ca="1" si="29"/>
        <v>0.81015625000000002</v>
      </c>
      <c r="U564" s="31">
        <f>RANK(W564,W1:W1001,0)</f>
        <v>563</v>
      </c>
      <c r="V564" s="31">
        <v>563</v>
      </c>
      <c r="W564" s="31">
        <v>0.8075</v>
      </c>
    </row>
    <row r="565" spans="1:23" ht="15.75" customHeight="1" x14ac:dyDescent="0.3">
      <c r="A565" s="41" t="s">
        <v>2878</v>
      </c>
      <c r="B565" s="41" t="s">
        <v>2879</v>
      </c>
      <c r="C565" s="41" t="s">
        <v>74</v>
      </c>
      <c r="D565" s="41" t="s">
        <v>1179</v>
      </c>
      <c r="E565" s="41" t="s">
        <v>2880</v>
      </c>
      <c r="F565" s="41" t="s">
        <v>820</v>
      </c>
      <c r="G565" s="41" t="s">
        <v>191</v>
      </c>
      <c r="H565" s="41" t="s">
        <v>104</v>
      </c>
      <c r="I565" s="41" t="s">
        <v>80</v>
      </c>
      <c r="J565" s="41" t="s">
        <v>93</v>
      </c>
      <c r="K565" s="42">
        <v>13</v>
      </c>
      <c r="L565" s="41" t="s">
        <v>2881</v>
      </c>
      <c r="M565" s="41" t="s">
        <v>2394</v>
      </c>
      <c r="N565" s="41" t="s">
        <v>96</v>
      </c>
      <c r="O565" s="41" t="s">
        <v>85</v>
      </c>
      <c r="P565" s="41" t="s">
        <v>101</v>
      </c>
      <c r="Q565" s="31">
        <f t="shared" ca="1" si="26"/>
        <v>0.5</v>
      </c>
      <c r="R565" s="31">
        <f t="shared" ca="1" si="27"/>
        <v>0.5</v>
      </c>
      <c r="S565" s="31">
        <f t="shared" ca="1" si="28"/>
        <v>0.625</v>
      </c>
      <c r="T565" s="31">
        <f t="shared" ca="1" si="29"/>
        <v>0.625</v>
      </c>
      <c r="U565" s="31">
        <f>RANK(W565,W1:W1001,0)</f>
        <v>563</v>
      </c>
      <c r="V565" s="31">
        <v>563</v>
      </c>
      <c r="W565" s="31">
        <v>0.8075</v>
      </c>
    </row>
    <row r="566" spans="1:23" ht="15.75" customHeight="1" x14ac:dyDescent="0.3">
      <c r="A566" s="41" t="s">
        <v>2882</v>
      </c>
      <c r="B566" s="41" t="s">
        <v>2883</v>
      </c>
      <c r="C566" s="41" t="s">
        <v>100</v>
      </c>
      <c r="D566" s="41" t="s">
        <v>441</v>
      </c>
      <c r="E566" s="41" t="s">
        <v>2884</v>
      </c>
      <c r="F566" s="41" t="s">
        <v>1164</v>
      </c>
      <c r="G566" s="41" t="s">
        <v>147</v>
      </c>
      <c r="H566" s="41" t="s">
        <v>104</v>
      </c>
      <c r="I566" s="41" t="s">
        <v>80</v>
      </c>
      <c r="J566" s="41" t="s">
        <v>81</v>
      </c>
      <c r="K566" s="42">
        <v>20</v>
      </c>
      <c r="L566" s="41" t="s">
        <v>2885</v>
      </c>
      <c r="M566" s="41" t="s">
        <v>2886</v>
      </c>
      <c r="N566" s="41" t="s">
        <v>96</v>
      </c>
      <c r="O566" s="41" t="s">
        <v>85</v>
      </c>
      <c r="P566" s="41" t="s">
        <v>124</v>
      </c>
      <c r="Q566" s="31">
        <f t="shared" ca="1" si="26"/>
        <v>0.71</v>
      </c>
      <c r="R566" s="31">
        <f t="shared" ca="1" si="27"/>
        <v>0.88749999999999996</v>
      </c>
      <c r="S566" s="31">
        <f t="shared" ca="1" si="28"/>
        <v>1.109375</v>
      </c>
      <c r="T566" s="31">
        <f t="shared" ca="1" si="29"/>
        <v>1.109375</v>
      </c>
      <c r="U566" s="31">
        <f>RANK(W566,W1:W1001,0)</f>
        <v>563</v>
      </c>
      <c r="V566" s="31">
        <v>563</v>
      </c>
      <c r="W566" s="31">
        <v>0.8075</v>
      </c>
    </row>
    <row r="567" spans="1:23" ht="15.75" customHeight="1" x14ac:dyDescent="0.3">
      <c r="A567" s="41" t="s">
        <v>2271</v>
      </c>
      <c r="B567" s="41" t="s">
        <v>2887</v>
      </c>
      <c r="C567" s="41" t="s">
        <v>74</v>
      </c>
      <c r="D567" s="41" t="s">
        <v>355</v>
      </c>
      <c r="E567" s="41" t="s">
        <v>2888</v>
      </c>
      <c r="F567" s="41" t="s">
        <v>217</v>
      </c>
      <c r="G567" s="41" t="s">
        <v>103</v>
      </c>
      <c r="H567" s="41" t="s">
        <v>131</v>
      </c>
      <c r="I567" s="41" t="s">
        <v>80</v>
      </c>
      <c r="J567" s="41" t="s">
        <v>81</v>
      </c>
      <c r="K567" s="42">
        <v>15</v>
      </c>
      <c r="L567" s="41" t="s">
        <v>2889</v>
      </c>
      <c r="M567" s="41" t="s">
        <v>2890</v>
      </c>
      <c r="N567" s="41" t="s">
        <v>96</v>
      </c>
      <c r="O567" s="41" t="s">
        <v>85</v>
      </c>
      <c r="P567" s="41" t="s">
        <v>86</v>
      </c>
      <c r="Q567" s="31">
        <f t="shared" ca="1" si="26"/>
        <v>0.46</v>
      </c>
      <c r="R567" s="31">
        <f t="shared" ca="1" si="27"/>
        <v>0.57500000000000007</v>
      </c>
      <c r="S567" s="31">
        <f t="shared" ca="1" si="28"/>
        <v>0.57500000000000007</v>
      </c>
      <c r="T567" s="31">
        <f t="shared" ca="1" si="29"/>
        <v>0.57500000000000007</v>
      </c>
      <c r="U567" s="31">
        <f>RANK(W567,W1:W1001,0)</f>
        <v>563</v>
      </c>
      <c r="V567" s="31">
        <v>563</v>
      </c>
      <c r="W567" s="31">
        <v>0.8075</v>
      </c>
    </row>
    <row r="568" spans="1:23" ht="15.75" customHeight="1" x14ac:dyDescent="0.3">
      <c r="A568" s="41" t="s">
        <v>2891</v>
      </c>
      <c r="B568" s="41" t="s">
        <v>2892</v>
      </c>
      <c r="C568" s="41" t="s">
        <v>100</v>
      </c>
      <c r="D568" s="41" t="s">
        <v>1506</v>
      </c>
      <c r="E568" s="41" t="s">
        <v>2893</v>
      </c>
      <c r="F568" s="41" t="s">
        <v>515</v>
      </c>
      <c r="G568" s="41" t="s">
        <v>183</v>
      </c>
      <c r="H568" s="41" t="s">
        <v>131</v>
      </c>
      <c r="I568" s="41" t="s">
        <v>80</v>
      </c>
      <c r="J568" s="41" t="s">
        <v>81</v>
      </c>
      <c r="K568" s="42">
        <v>12</v>
      </c>
      <c r="L568" s="41" t="s">
        <v>2894</v>
      </c>
      <c r="M568" s="41" t="s">
        <v>2895</v>
      </c>
      <c r="N568" s="41" t="s">
        <v>96</v>
      </c>
      <c r="O568" s="41" t="s">
        <v>85</v>
      </c>
      <c r="P568" s="41" t="s">
        <v>101</v>
      </c>
      <c r="Q568" s="31">
        <f t="shared" ca="1" si="26"/>
        <v>0.61</v>
      </c>
      <c r="R568" s="31">
        <f t="shared" ca="1" si="27"/>
        <v>0.76249999999999996</v>
      </c>
      <c r="S568" s="31">
        <f t="shared" ca="1" si="28"/>
        <v>0.953125</v>
      </c>
      <c r="T568" s="31">
        <f t="shared" ca="1" si="29"/>
        <v>0.953125</v>
      </c>
      <c r="U568" s="31">
        <f>RANK(W568,W1:W1001,0)</f>
        <v>563</v>
      </c>
      <c r="V568" s="31">
        <v>563</v>
      </c>
      <c r="W568" s="31">
        <v>0.8075</v>
      </c>
    </row>
    <row r="569" spans="1:23" ht="15.75" customHeight="1" x14ac:dyDescent="0.3">
      <c r="A569" s="41" t="s">
        <v>2896</v>
      </c>
      <c r="B569" s="41" t="s">
        <v>2897</v>
      </c>
      <c r="C569" s="41" t="s">
        <v>74</v>
      </c>
      <c r="D569" s="41" t="s">
        <v>956</v>
      </c>
      <c r="E569" s="41" t="s">
        <v>2898</v>
      </c>
      <c r="F569" s="41" t="s">
        <v>230</v>
      </c>
      <c r="G569" s="41" t="s">
        <v>250</v>
      </c>
      <c r="H569" s="41" t="s">
        <v>79</v>
      </c>
      <c r="I569" s="41" t="s">
        <v>80</v>
      </c>
      <c r="J569" s="41" t="s">
        <v>81</v>
      </c>
      <c r="K569" s="42">
        <v>14</v>
      </c>
      <c r="L569" s="41" t="s">
        <v>2899</v>
      </c>
      <c r="M569" s="41" t="s">
        <v>2900</v>
      </c>
      <c r="N569" s="41" t="s">
        <v>107</v>
      </c>
      <c r="O569" s="41" t="s">
        <v>85</v>
      </c>
      <c r="P569" s="41" t="s">
        <v>134</v>
      </c>
      <c r="Q569" s="31">
        <f t="shared" ca="1" si="26"/>
        <v>0.76</v>
      </c>
      <c r="R569" s="31">
        <f t="shared" ca="1" si="27"/>
        <v>0.95</v>
      </c>
      <c r="S569" s="31">
        <f t="shared" ca="1" si="28"/>
        <v>0.95</v>
      </c>
      <c r="T569" s="31">
        <f t="shared" ca="1" si="29"/>
        <v>0.8075</v>
      </c>
      <c r="U569" s="31">
        <f>RANK(W569,W1:W1001,0)</f>
        <v>568</v>
      </c>
      <c r="V569" s="31">
        <v>568</v>
      </c>
      <c r="W569" s="31">
        <v>0.8</v>
      </c>
    </row>
    <row r="570" spans="1:23" ht="15.75" customHeight="1" x14ac:dyDescent="0.3">
      <c r="A570" s="41" t="s">
        <v>2901</v>
      </c>
      <c r="B570" s="41" t="s">
        <v>2902</v>
      </c>
      <c r="C570" s="41" t="s">
        <v>74</v>
      </c>
      <c r="D570" s="41" t="s">
        <v>1560</v>
      </c>
      <c r="E570" s="41" t="s">
        <v>2903</v>
      </c>
      <c r="F570" s="41" t="s">
        <v>129</v>
      </c>
      <c r="G570" s="41" t="s">
        <v>130</v>
      </c>
      <c r="H570" s="41" t="s">
        <v>79</v>
      </c>
      <c r="I570" s="41" t="s">
        <v>80</v>
      </c>
      <c r="J570" s="41" t="s">
        <v>93</v>
      </c>
      <c r="K570" s="42">
        <v>14</v>
      </c>
      <c r="L570" s="41" t="s">
        <v>2904</v>
      </c>
      <c r="M570" s="41" t="s">
        <v>2905</v>
      </c>
      <c r="N570" s="41" t="s">
        <v>84</v>
      </c>
      <c r="O570" s="41" t="s">
        <v>85</v>
      </c>
      <c r="P570" s="41" t="s">
        <v>116</v>
      </c>
      <c r="Q570" s="31">
        <f t="shared" ca="1" si="26"/>
        <v>0.66</v>
      </c>
      <c r="R570" s="31">
        <f t="shared" ca="1" si="27"/>
        <v>0.66</v>
      </c>
      <c r="S570" s="31">
        <f t="shared" ca="1" si="28"/>
        <v>0.82500000000000007</v>
      </c>
      <c r="T570" s="31">
        <f t="shared" ca="1" si="29"/>
        <v>0.70125000000000004</v>
      </c>
      <c r="U570" s="31">
        <f>RANK(W570,W1:W1001,0)</f>
        <v>568</v>
      </c>
      <c r="V570" s="31">
        <v>568</v>
      </c>
      <c r="W570" s="31">
        <v>0.8</v>
      </c>
    </row>
    <row r="571" spans="1:23" ht="15.75" customHeight="1" x14ac:dyDescent="0.3">
      <c r="A571" s="41" t="s">
        <v>2906</v>
      </c>
      <c r="B571" s="41" t="s">
        <v>2907</v>
      </c>
      <c r="C571" s="41" t="s">
        <v>100</v>
      </c>
      <c r="D571" s="41" t="s">
        <v>849</v>
      </c>
      <c r="E571" s="41" t="s">
        <v>2908</v>
      </c>
      <c r="F571" s="41" t="s">
        <v>497</v>
      </c>
      <c r="G571" s="41" t="s">
        <v>78</v>
      </c>
      <c r="H571" s="41" t="s">
        <v>79</v>
      </c>
      <c r="I571" s="41" t="s">
        <v>80</v>
      </c>
      <c r="J571" s="41" t="s">
        <v>81</v>
      </c>
      <c r="K571" s="42">
        <v>2</v>
      </c>
      <c r="L571" s="41" t="s">
        <v>2909</v>
      </c>
      <c r="M571" s="41" t="s">
        <v>2910</v>
      </c>
      <c r="N571" s="41" t="s">
        <v>84</v>
      </c>
      <c r="O571" s="41" t="s">
        <v>85</v>
      </c>
      <c r="P571" s="41" t="s">
        <v>134</v>
      </c>
      <c r="Q571" s="31">
        <f t="shared" ca="1" si="26"/>
        <v>0.98</v>
      </c>
      <c r="R571" s="31">
        <f t="shared" ca="1" si="27"/>
        <v>1.2250000000000001</v>
      </c>
      <c r="S571" s="31">
        <f t="shared" ca="1" si="28"/>
        <v>1.2250000000000001</v>
      </c>
      <c r="T571" s="31">
        <f t="shared" ca="1" si="29"/>
        <v>1.04125</v>
      </c>
      <c r="U571" s="31">
        <f>RANK(W571,W1:W1001,0)</f>
        <v>568</v>
      </c>
      <c r="V571" s="31">
        <v>568</v>
      </c>
      <c r="W571" s="31">
        <v>0.8</v>
      </c>
    </row>
    <row r="572" spans="1:23" ht="15.75" customHeight="1" x14ac:dyDescent="0.3">
      <c r="A572" s="41" t="s">
        <v>2911</v>
      </c>
      <c r="B572" s="41" t="s">
        <v>2912</v>
      </c>
      <c r="C572" s="41" t="s">
        <v>100</v>
      </c>
      <c r="D572" s="41" t="s">
        <v>599</v>
      </c>
      <c r="E572" s="41" t="s">
        <v>2913</v>
      </c>
      <c r="F572" s="41" t="s">
        <v>2914</v>
      </c>
      <c r="G572" s="41" t="s">
        <v>103</v>
      </c>
      <c r="H572" s="41" t="s">
        <v>79</v>
      </c>
      <c r="I572" s="41" t="s">
        <v>80</v>
      </c>
      <c r="J572" s="41" t="s">
        <v>81</v>
      </c>
      <c r="K572" s="42">
        <v>18</v>
      </c>
      <c r="L572" s="41" t="s">
        <v>2915</v>
      </c>
      <c r="M572" s="41" t="s">
        <v>1753</v>
      </c>
      <c r="N572" s="41" t="s">
        <v>96</v>
      </c>
      <c r="O572" s="41" t="s">
        <v>85</v>
      </c>
      <c r="P572" s="41" t="s">
        <v>178</v>
      </c>
      <c r="Q572" s="31">
        <f t="shared" ca="1" si="26"/>
        <v>0.69</v>
      </c>
      <c r="R572" s="31">
        <f t="shared" ca="1" si="27"/>
        <v>0.86249999999999993</v>
      </c>
      <c r="S572" s="31">
        <f t="shared" ca="1" si="28"/>
        <v>0.86249999999999993</v>
      </c>
      <c r="T572" s="31">
        <f t="shared" ca="1" si="29"/>
        <v>0.73312499999999992</v>
      </c>
      <c r="U572" s="31">
        <f>RANK(W572,W1:W1001,0)</f>
        <v>568</v>
      </c>
      <c r="V572" s="31">
        <v>568</v>
      </c>
      <c r="W572" s="31">
        <v>0.8</v>
      </c>
    </row>
    <row r="573" spans="1:23" ht="15.75" customHeight="1" x14ac:dyDescent="0.3">
      <c r="A573" s="41" t="s">
        <v>2916</v>
      </c>
      <c r="B573" s="41" t="s">
        <v>2917</v>
      </c>
      <c r="C573" s="41" t="s">
        <v>74</v>
      </c>
      <c r="D573" s="41" t="s">
        <v>1560</v>
      </c>
      <c r="E573" s="41" t="s">
        <v>2918</v>
      </c>
      <c r="F573" s="41" t="s">
        <v>129</v>
      </c>
      <c r="G573" s="41" t="s">
        <v>130</v>
      </c>
      <c r="H573" s="41" t="s">
        <v>79</v>
      </c>
      <c r="I573" s="41" t="s">
        <v>80</v>
      </c>
      <c r="J573" s="41" t="s">
        <v>81</v>
      </c>
      <c r="K573" s="42">
        <v>21</v>
      </c>
      <c r="L573" s="41" t="s">
        <v>2919</v>
      </c>
      <c r="M573" s="41" t="s">
        <v>2920</v>
      </c>
      <c r="N573" s="41" t="s">
        <v>96</v>
      </c>
      <c r="O573" s="41" t="s">
        <v>85</v>
      </c>
      <c r="P573" s="41" t="s">
        <v>124</v>
      </c>
      <c r="Q573" s="31">
        <f t="shared" ca="1" si="26"/>
        <v>0.69</v>
      </c>
      <c r="R573" s="31">
        <f t="shared" ca="1" si="27"/>
        <v>0.86249999999999993</v>
      </c>
      <c r="S573" s="31">
        <f t="shared" ca="1" si="28"/>
        <v>1.078125</v>
      </c>
      <c r="T573" s="31">
        <f t="shared" ca="1" si="29"/>
        <v>0.91640624999999998</v>
      </c>
      <c r="U573" s="31">
        <f>RANK(W573,W1:W1001,0)</f>
        <v>568</v>
      </c>
      <c r="V573" s="31">
        <v>568</v>
      </c>
      <c r="W573" s="31">
        <v>0.8</v>
      </c>
    </row>
    <row r="574" spans="1:23" ht="15.75" customHeight="1" x14ac:dyDescent="0.3">
      <c r="A574" s="41" t="s">
        <v>2921</v>
      </c>
      <c r="B574" s="41" t="s">
        <v>2922</v>
      </c>
      <c r="C574" s="41" t="s">
        <v>74</v>
      </c>
      <c r="D574" s="41" t="s">
        <v>116</v>
      </c>
      <c r="E574" s="41" t="s">
        <v>2923</v>
      </c>
      <c r="F574" s="41" t="s">
        <v>2791</v>
      </c>
      <c r="G574" s="41" t="s">
        <v>103</v>
      </c>
      <c r="H574" s="41" t="s">
        <v>79</v>
      </c>
      <c r="I574" s="41" t="s">
        <v>80</v>
      </c>
      <c r="J574" s="41" t="s">
        <v>93</v>
      </c>
      <c r="K574" s="42">
        <v>16</v>
      </c>
      <c r="L574" s="41" t="s">
        <v>2924</v>
      </c>
      <c r="M574" s="41" t="s">
        <v>1181</v>
      </c>
      <c r="N574" s="41" t="s">
        <v>96</v>
      </c>
      <c r="O574" s="41" t="s">
        <v>85</v>
      </c>
      <c r="P574" s="41" t="s">
        <v>178</v>
      </c>
      <c r="Q574" s="31">
        <f t="shared" ca="1" si="26"/>
        <v>0.51</v>
      </c>
      <c r="R574" s="31">
        <f t="shared" ca="1" si="27"/>
        <v>0.51</v>
      </c>
      <c r="S574" s="31">
        <f t="shared" ca="1" si="28"/>
        <v>0.51</v>
      </c>
      <c r="T574" s="31">
        <f t="shared" ca="1" si="29"/>
        <v>0.4335</v>
      </c>
      <c r="U574" s="31">
        <f>RANK(W574,W1:W1001,0)</f>
        <v>568</v>
      </c>
      <c r="V574" s="31">
        <v>568</v>
      </c>
      <c r="W574" s="31">
        <v>0.8</v>
      </c>
    </row>
    <row r="575" spans="1:23" ht="15.75" customHeight="1" x14ac:dyDescent="0.3">
      <c r="A575" s="41" t="s">
        <v>2925</v>
      </c>
      <c r="B575" s="41" t="s">
        <v>2926</v>
      </c>
      <c r="C575" s="41" t="s">
        <v>100</v>
      </c>
      <c r="D575" s="41" t="s">
        <v>641</v>
      </c>
      <c r="E575" s="41" t="s">
        <v>2927</v>
      </c>
      <c r="F575" s="41" t="s">
        <v>168</v>
      </c>
      <c r="G575" s="41" t="s">
        <v>92</v>
      </c>
      <c r="H575" s="41" t="s">
        <v>131</v>
      </c>
      <c r="I575" s="41" t="s">
        <v>80</v>
      </c>
      <c r="J575" s="41" t="s">
        <v>81</v>
      </c>
      <c r="K575" s="42">
        <v>18</v>
      </c>
      <c r="L575" s="41" t="s">
        <v>2928</v>
      </c>
      <c r="M575" s="41" t="s">
        <v>1800</v>
      </c>
      <c r="N575" s="41" t="s">
        <v>107</v>
      </c>
      <c r="O575" s="41" t="s">
        <v>85</v>
      </c>
      <c r="P575" s="41" t="s">
        <v>134</v>
      </c>
      <c r="Q575" s="31">
        <f t="shared" ca="1" si="26"/>
        <v>0.47</v>
      </c>
      <c r="R575" s="31">
        <f t="shared" ca="1" si="27"/>
        <v>0.58749999999999991</v>
      </c>
      <c r="S575" s="31">
        <f t="shared" ca="1" si="28"/>
        <v>0.58749999999999991</v>
      </c>
      <c r="T575" s="31">
        <f t="shared" ca="1" si="29"/>
        <v>0.58749999999999991</v>
      </c>
      <c r="U575" s="31">
        <f>RANK(W575,W1:W1001,0)</f>
        <v>574</v>
      </c>
      <c r="V575" s="31">
        <v>574</v>
      </c>
      <c r="W575" s="31">
        <v>0.79899999999999993</v>
      </c>
    </row>
    <row r="576" spans="1:23" ht="15.75" customHeight="1" x14ac:dyDescent="0.3">
      <c r="A576" s="41" t="s">
        <v>2929</v>
      </c>
      <c r="B576" s="41" t="s">
        <v>2930</v>
      </c>
      <c r="C576" s="41" t="s">
        <v>473</v>
      </c>
      <c r="D576" s="41" t="s">
        <v>89</v>
      </c>
      <c r="E576" s="47"/>
      <c r="F576" s="41" t="s">
        <v>182</v>
      </c>
      <c r="G576" s="41" t="s">
        <v>161</v>
      </c>
      <c r="H576" s="41" t="s">
        <v>79</v>
      </c>
      <c r="I576" s="41" t="s">
        <v>80</v>
      </c>
      <c r="J576" s="41" t="s">
        <v>93</v>
      </c>
      <c r="K576" s="42">
        <v>12</v>
      </c>
      <c r="L576" s="41" t="s">
        <v>2931</v>
      </c>
      <c r="M576" s="41" t="s">
        <v>1013</v>
      </c>
      <c r="N576" s="41" t="s">
        <v>96</v>
      </c>
      <c r="O576" s="41" t="s">
        <v>85</v>
      </c>
      <c r="P576" s="41" t="s">
        <v>134</v>
      </c>
      <c r="Q576" s="31">
        <f t="shared" ca="1" si="26"/>
        <v>0.83</v>
      </c>
      <c r="R576" s="31">
        <f t="shared" ca="1" si="27"/>
        <v>0.83</v>
      </c>
      <c r="S576" s="31">
        <f t="shared" ca="1" si="28"/>
        <v>0.83</v>
      </c>
      <c r="T576" s="31">
        <f t="shared" ca="1" si="29"/>
        <v>0.7054999999999999</v>
      </c>
      <c r="U576" s="31">
        <f>RANK(W576,W1:W1001,0)</f>
        <v>575</v>
      </c>
      <c r="V576" s="31">
        <v>575</v>
      </c>
      <c r="W576" s="31">
        <v>0.796875</v>
      </c>
    </row>
    <row r="577" spans="1:23" ht="15.75" customHeight="1" x14ac:dyDescent="0.3">
      <c r="A577" s="41" t="s">
        <v>2932</v>
      </c>
      <c r="B577" s="41" t="s">
        <v>2933</v>
      </c>
      <c r="C577" s="41" t="s">
        <v>100</v>
      </c>
      <c r="D577" s="41" t="s">
        <v>849</v>
      </c>
      <c r="E577" s="41" t="s">
        <v>2934</v>
      </c>
      <c r="F577" s="44"/>
      <c r="G577" s="41" t="s">
        <v>250</v>
      </c>
      <c r="H577" s="41" t="s">
        <v>79</v>
      </c>
      <c r="I577" s="41" t="s">
        <v>80</v>
      </c>
      <c r="J577" s="41" t="s">
        <v>93</v>
      </c>
      <c r="K577" s="42">
        <v>4</v>
      </c>
      <c r="L577" s="41" t="s">
        <v>2935</v>
      </c>
      <c r="M577" s="41" t="s">
        <v>870</v>
      </c>
      <c r="N577" s="41" t="s">
        <v>96</v>
      </c>
      <c r="O577" s="41" t="s">
        <v>85</v>
      </c>
      <c r="P577" s="41" t="s">
        <v>134</v>
      </c>
      <c r="Q577" s="31">
        <f t="shared" ca="1" si="26"/>
        <v>0.95</v>
      </c>
      <c r="R577" s="31">
        <f t="shared" ca="1" si="27"/>
        <v>0.95</v>
      </c>
      <c r="S577" s="31">
        <f t="shared" ca="1" si="28"/>
        <v>0.95</v>
      </c>
      <c r="T577" s="31">
        <f t="shared" ca="1" si="29"/>
        <v>0.8075</v>
      </c>
      <c r="U577" s="31">
        <f>RANK(W577,W1:W1001,0)</f>
        <v>575</v>
      </c>
      <c r="V577" s="31">
        <v>575</v>
      </c>
      <c r="W577" s="31">
        <v>0.796875</v>
      </c>
    </row>
    <row r="578" spans="1:23" ht="15.75" customHeight="1" x14ac:dyDescent="0.3">
      <c r="A578" s="41" t="s">
        <v>2936</v>
      </c>
      <c r="B578" s="41" t="s">
        <v>2937</v>
      </c>
      <c r="C578" s="41" t="s">
        <v>74</v>
      </c>
      <c r="D578" s="41" t="s">
        <v>906</v>
      </c>
      <c r="E578" s="41" t="s">
        <v>2938</v>
      </c>
      <c r="F578" s="41" t="s">
        <v>958</v>
      </c>
      <c r="G578" s="41" t="s">
        <v>103</v>
      </c>
      <c r="H578" s="41" t="s">
        <v>104</v>
      </c>
      <c r="I578" s="41" t="s">
        <v>80</v>
      </c>
      <c r="J578" s="41" t="s">
        <v>93</v>
      </c>
      <c r="K578" s="42">
        <v>7</v>
      </c>
      <c r="L578" s="41" t="s">
        <v>2939</v>
      </c>
      <c r="M578" s="41" t="s">
        <v>690</v>
      </c>
      <c r="N578" s="41" t="s">
        <v>107</v>
      </c>
      <c r="O578" s="41" t="s">
        <v>85</v>
      </c>
      <c r="P578" s="41" t="s">
        <v>228</v>
      </c>
      <c r="Q578" s="31">
        <f t="shared" ca="1" si="26"/>
        <v>0.91</v>
      </c>
      <c r="R578" s="31">
        <f t="shared" ref="R578:R641" ca="1" si="30">Q578*(IF(J578="Yes",1.25,1))</f>
        <v>0.91</v>
      </c>
      <c r="S578" s="31">
        <f t="shared" ref="S578:S641" ca="1" si="31">R578*(IF(OR(VALUE(P578)&gt;8,VALUE(D578)&gt;80),1.25,1))</f>
        <v>1.1375</v>
      </c>
      <c r="T578" s="31">
        <f t="shared" ref="T578:T641" ca="1" si="32">S578*(IF(H578="Mass Customer",0.85,1))</f>
        <v>1.1375</v>
      </c>
      <c r="U578" s="31">
        <f>RANK(W578,W1:W1001,0)</f>
        <v>575</v>
      </c>
      <c r="V578" s="31">
        <v>575</v>
      </c>
      <c r="W578" s="31">
        <v>0.796875</v>
      </c>
    </row>
    <row r="579" spans="1:23" ht="15.75" customHeight="1" x14ac:dyDescent="0.3">
      <c r="A579" s="41" t="s">
        <v>2940</v>
      </c>
      <c r="B579" s="41" t="s">
        <v>2941</v>
      </c>
      <c r="C579" s="41" t="s">
        <v>74</v>
      </c>
      <c r="D579" s="41" t="s">
        <v>1084</v>
      </c>
      <c r="E579" s="41" t="s">
        <v>2942</v>
      </c>
      <c r="F579" s="41" t="s">
        <v>1264</v>
      </c>
      <c r="G579" s="41" t="s">
        <v>103</v>
      </c>
      <c r="H579" s="41" t="s">
        <v>131</v>
      </c>
      <c r="I579" s="41" t="s">
        <v>80</v>
      </c>
      <c r="J579" s="41" t="s">
        <v>81</v>
      </c>
      <c r="K579" s="42">
        <v>9</v>
      </c>
      <c r="L579" s="41" t="s">
        <v>2943</v>
      </c>
      <c r="M579" s="41" t="s">
        <v>352</v>
      </c>
      <c r="N579" s="41" t="s">
        <v>96</v>
      </c>
      <c r="O579" s="41" t="s">
        <v>85</v>
      </c>
      <c r="P579" s="41" t="s">
        <v>124</v>
      </c>
      <c r="Q579" s="31">
        <f t="shared" ca="1" si="26"/>
        <v>0.8</v>
      </c>
      <c r="R579" s="31">
        <f t="shared" ca="1" si="30"/>
        <v>1</v>
      </c>
      <c r="S579" s="31">
        <f t="shared" ca="1" si="31"/>
        <v>1.25</v>
      </c>
      <c r="T579" s="31">
        <f t="shared" ca="1" si="32"/>
        <v>1.25</v>
      </c>
      <c r="U579" s="31">
        <f>RANK(W579,W1:W1001,0)</f>
        <v>575</v>
      </c>
      <c r="V579" s="31">
        <v>575</v>
      </c>
      <c r="W579" s="31">
        <v>0.796875</v>
      </c>
    </row>
    <row r="580" spans="1:23" ht="15.75" customHeight="1" x14ac:dyDescent="0.3">
      <c r="A580" s="41" t="s">
        <v>2944</v>
      </c>
      <c r="B580" s="41" t="s">
        <v>2945</v>
      </c>
      <c r="C580" s="41" t="s">
        <v>100</v>
      </c>
      <c r="D580" s="41" t="s">
        <v>111</v>
      </c>
      <c r="E580" s="41" t="s">
        <v>2946</v>
      </c>
      <c r="F580" s="41" t="s">
        <v>750</v>
      </c>
      <c r="G580" s="41" t="s">
        <v>147</v>
      </c>
      <c r="H580" s="41" t="s">
        <v>79</v>
      </c>
      <c r="I580" s="41" t="s">
        <v>80</v>
      </c>
      <c r="J580" s="41" t="s">
        <v>93</v>
      </c>
      <c r="K580" s="42">
        <v>11</v>
      </c>
      <c r="L580" s="41" t="s">
        <v>2947</v>
      </c>
      <c r="M580" s="41" t="s">
        <v>822</v>
      </c>
      <c r="N580" s="41" t="s">
        <v>96</v>
      </c>
      <c r="O580" s="41" t="s">
        <v>85</v>
      </c>
      <c r="P580" s="41" t="s">
        <v>124</v>
      </c>
      <c r="Q580" s="31">
        <f t="shared" ca="1" si="26"/>
        <v>0.57999999999999996</v>
      </c>
      <c r="R580" s="31">
        <f t="shared" ca="1" si="30"/>
        <v>0.57999999999999996</v>
      </c>
      <c r="S580" s="31">
        <f t="shared" ca="1" si="31"/>
        <v>0.72499999999999998</v>
      </c>
      <c r="T580" s="31">
        <f t="shared" ca="1" si="32"/>
        <v>0.61624999999999996</v>
      </c>
      <c r="U580" s="31">
        <f>RANK(W580,W1:W1001,0)</f>
        <v>575</v>
      </c>
      <c r="V580" s="31">
        <v>575</v>
      </c>
      <c r="W580" s="31">
        <v>0.796875</v>
      </c>
    </row>
    <row r="581" spans="1:23" ht="15.75" customHeight="1" x14ac:dyDescent="0.3">
      <c r="A581" s="41" t="s">
        <v>2948</v>
      </c>
      <c r="B581" s="41" t="s">
        <v>2949</v>
      </c>
      <c r="C581" s="41" t="s">
        <v>74</v>
      </c>
      <c r="D581" s="41" t="s">
        <v>454</v>
      </c>
      <c r="E581" s="41" t="s">
        <v>1332</v>
      </c>
      <c r="F581" s="41" t="s">
        <v>1915</v>
      </c>
      <c r="G581" s="41" t="s">
        <v>250</v>
      </c>
      <c r="H581" s="41" t="s">
        <v>79</v>
      </c>
      <c r="I581" s="41" t="s">
        <v>80</v>
      </c>
      <c r="J581" s="41" t="s">
        <v>81</v>
      </c>
      <c r="K581" s="42">
        <v>13</v>
      </c>
      <c r="L581" s="41" t="s">
        <v>2950</v>
      </c>
      <c r="M581" s="41" t="s">
        <v>2951</v>
      </c>
      <c r="N581" s="41" t="s">
        <v>107</v>
      </c>
      <c r="O581" s="41" t="s">
        <v>85</v>
      </c>
      <c r="P581" s="41" t="s">
        <v>178</v>
      </c>
      <c r="Q581" s="31">
        <f t="shared" ca="1" si="26"/>
        <v>0.78</v>
      </c>
      <c r="R581" s="31">
        <f t="shared" ca="1" si="30"/>
        <v>0.97500000000000009</v>
      </c>
      <c r="S581" s="31">
        <f t="shared" ca="1" si="31"/>
        <v>0.97500000000000009</v>
      </c>
      <c r="T581" s="31">
        <f t="shared" ca="1" si="32"/>
        <v>0.8287500000000001</v>
      </c>
      <c r="U581" s="31">
        <f>RANK(W581,W1:W1001,0)</f>
        <v>575</v>
      </c>
      <c r="V581" s="31">
        <v>575</v>
      </c>
      <c r="W581" s="31">
        <v>0.796875</v>
      </c>
    </row>
    <row r="582" spans="1:23" ht="15.75" customHeight="1" x14ac:dyDescent="0.3">
      <c r="A582" s="41" t="s">
        <v>2952</v>
      </c>
      <c r="B582" s="41" t="s">
        <v>2953</v>
      </c>
      <c r="C582" s="41" t="s">
        <v>100</v>
      </c>
      <c r="D582" s="41" t="s">
        <v>478</v>
      </c>
      <c r="E582" s="41" t="s">
        <v>2954</v>
      </c>
      <c r="F582" s="41" t="s">
        <v>91</v>
      </c>
      <c r="G582" s="41" t="s">
        <v>183</v>
      </c>
      <c r="H582" s="41" t="s">
        <v>79</v>
      </c>
      <c r="I582" s="41" t="s">
        <v>80</v>
      </c>
      <c r="J582" s="41" t="s">
        <v>93</v>
      </c>
      <c r="K582" s="42">
        <v>11</v>
      </c>
      <c r="L582" s="41" t="s">
        <v>2955</v>
      </c>
      <c r="M582" s="41" t="s">
        <v>2956</v>
      </c>
      <c r="N582" s="41" t="s">
        <v>96</v>
      </c>
      <c r="O582" s="41" t="s">
        <v>85</v>
      </c>
      <c r="P582" s="41" t="s">
        <v>101</v>
      </c>
      <c r="Q582" s="31">
        <f t="shared" ca="1" si="26"/>
        <v>1.02</v>
      </c>
      <c r="R582" s="31">
        <f t="shared" ca="1" si="30"/>
        <v>1.02</v>
      </c>
      <c r="S582" s="31">
        <f t="shared" ca="1" si="31"/>
        <v>1.2749999999999999</v>
      </c>
      <c r="T582" s="31">
        <f t="shared" ca="1" si="32"/>
        <v>1.08375</v>
      </c>
      <c r="U582" s="31">
        <f>RANK(W582,W1:W1001,0)</f>
        <v>575</v>
      </c>
      <c r="V582" s="31">
        <v>575</v>
      </c>
      <c r="W582" s="31">
        <v>0.796875</v>
      </c>
    </row>
    <row r="583" spans="1:23" ht="15.75" customHeight="1" x14ac:dyDescent="0.3">
      <c r="A583" s="41" t="s">
        <v>2957</v>
      </c>
      <c r="B583" s="41" t="s">
        <v>2958</v>
      </c>
      <c r="C583" s="41" t="s">
        <v>100</v>
      </c>
      <c r="D583" s="41" t="s">
        <v>740</v>
      </c>
      <c r="E583" s="41" t="s">
        <v>2959</v>
      </c>
      <c r="F583" s="41" t="s">
        <v>1002</v>
      </c>
      <c r="G583" s="41" t="s">
        <v>78</v>
      </c>
      <c r="H583" s="41" t="s">
        <v>131</v>
      </c>
      <c r="I583" s="41" t="s">
        <v>80</v>
      </c>
      <c r="J583" s="41" t="s">
        <v>81</v>
      </c>
      <c r="K583" s="42">
        <v>13</v>
      </c>
      <c r="L583" s="41" t="s">
        <v>2960</v>
      </c>
      <c r="M583" s="41" t="s">
        <v>1989</v>
      </c>
      <c r="N583" s="41" t="s">
        <v>84</v>
      </c>
      <c r="O583" s="41" t="s">
        <v>85</v>
      </c>
      <c r="P583" s="41" t="s">
        <v>178</v>
      </c>
      <c r="Q583" s="31">
        <f t="shared" ca="1" si="26"/>
        <v>0.56000000000000005</v>
      </c>
      <c r="R583" s="31">
        <f t="shared" ca="1" si="30"/>
        <v>0.70000000000000007</v>
      </c>
      <c r="S583" s="31">
        <f t="shared" ca="1" si="31"/>
        <v>0.70000000000000007</v>
      </c>
      <c r="T583" s="31">
        <f t="shared" ca="1" si="32"/>
        <v>0.70000000000000007</v>
      </c>
      <c r="U583" s="31">
        <f>RANK(W583,W1:W1001,0)</f>
        <v>582</v>
      </c>
      <c r="V583" s="31">
        <v>582</v>
      </c>
      <c r="W583" s="31">
        <v>0.79</v>
      </c>
    </row>
    <row r="584" spans="1:23" ht="15.75" customHeight="1" x14ac:dyDescent="0.3">
      <c r="A584" s="41" t="s">
        <v>2961</v>
      </c>
      <c r="B584" s="41" t="s">
        <v>2962</v>
      </c>
      <c r="C584" s="41" t="s">
        <v>100</v>
      </c>
      <c r="D584" s="41" t="s">
        <v>228</v>
      </c>
      <c r="E584" s="41" t="s">
        <v>2963</v>
      </c>
      <c r="F584" s="41" t="s">
        <v>456</v>
      </c>
      <c r="G584" s="41" t="s">
        <v>250</v>
      </c>
      <c r="H584" s="41" t="s">
        <v>104</v>
      </c>
      <c r="I584" s="41" t="s">
        <v>80</v>
      </c>
      <c r="J584" s="41" t="s">
        <v>81</v>
      </c>
      <c r="K584" s="42">
        <v>4</v>
      </c>
      <c r="L584" s="41" t="s">
        <v>2964</v>
      </c>
      <c r="M584" s="41" t="s">
        <v>1630</v>
      </c>
      <c r="N584" s="41" t="s">
        <v>96</v>
      </c>
      <c r="O584" s="41" t="s">
        <v>85</v>
      </c>
      <c r="P584" s="41" t="s">
        <v>97</v>
      </c>
      <c r="Q584" s="31">
        <f t="shared" ca="1" si="26"/>
        <v>0.83</v>
      </c>
      <c r="R584" s="31">
        <f t="shared" ca="1" si="30"/>
        <v>1.0374999999999999</v>
      </c>
      <c r="S584" s="31">
        <f t="shared" ca="1" si="31"/>
        <v>1.2968749999999998</v>
      </c>
      <c r="T584" s="31">
        <f t="shared" ca="1" si="32"/>
        <v>1.2968749999999998</v>
      </c>
      <c r="U584" s="31">
        <f>RANK(W584,W1:W1001,0)</f>
        <v>583</v>
      </c>
      <c r="V584" s="31">
        <v>583</v>
      </c>
      <c r="W584" s="31">
        <v>0.78749999999999998</v>
      </c>
    </row>
    <row r="585" spans="1:23" ht="15.75" customHeight="1" x14ac:dyDescent="0.3">
      <c r="A585" s="41" t="s">
        <v>2965</v>
      </c>
      <c r="B585" s="41" t="s">
        <v>2966</v>
      </c>
      <c r="C585" s="41" t="s">
        <v>74</v>
      </c>
      <c r="D585" s="41" t="s">
        <v>124</v>
      </c>
      <c r="E585" s="41" t="s">
        <v>2967</v>
      </c>
      <c r="F585" s="41" t="s">
        <v>1975</v>
      </c>
      <c r="G585" s="41" t="s">
        <v>191</v>
      </c>
      <c r="H585" s="41" t="s">
        <v>79</v>
      </c>
      <c r="I585" s="41" t="s">
        <v>80</v>
      </c>
      <c r="J585" s="41" t="s">
        <v>81</v>
      </c>
      <c r="K585" s="42">
        <v>11</v>
      </c>
      <c r="L585" s="41" t="s">
        <v>2968</v>
      </c>
      <c r="M585" s="41" t="s">
        <v>2969</v>
      </c>
      <c r="N585" s="41" t="s">
        <v>96</v>
      </c>
      <c r="O585" s="41" t="s">
        <v>85</v>
      </c>
      <c r="P585" s="41" t="s">
        <v>134</v>
      </c>
      <c r="Q585" s="31">
        <f t="shared" ca="1" si="26"/>
        <v>0.73</v>
      </c>
      <c r="R585" s="31">
        <f t="shared" ca="1" si="30"/>
        <v>0.91249999999999998</v>
      </c>
      <c r="S585" s="31">
        <f t="shared" ca="1" si="31"/>
        <v>0.91249999999999998</v>
      </c>
      <c r="T585" s="31">
        <f t="shared" ca="1" si="32"/>
        <v>0.77562500000000001</v>
      </c>
      <c r="U585" s="31">
        <f>RANK(W585,W1:W1001,0)</f>
        <v>583</v>
      </c>
      <c r="V585" s="31">
        <v>583</v>
      </c>
      <c r="W585" s="31">
        <v>0.78749999999999998</v>
      </c>
    </row>
    <row r="586" spans="1:23" ht="15.75" customHeight="1" x14ac:dyDescent="0.3">
      <c r="A586" s="41" t="s">
        <v>2970</v>
      </c>
      <c r="B586" s="41" t="s">
        <v>1936</v>
      </c>
      <c r="C586" s="41" t="s">
        <v>100</v>
      </c>
      <c r="D586" s="41" t="s">
        <v>247</v>
      </c>
      <c r="E586" s="41" t="s">
        <v>2971</v>
      </c>
      <c r="F586" s="41" t="s">
        <v>175</v>
      </c>
      <c r="G586" s="41" t="s">
        <v>191</v>
      </c>
      <c r="H586" s="41" t="s">
        <v>79</v>
      </c>
      <c r="I586" s="41" t="s">
        <v>80</v>
      </c>
      <c r="J586" s="41" t="s">
        <v>93</v>
      </c>
      <c r="K586" s="42">
        <v>10</v>
      </c>
      <c r="L586" s="41" t="s">
        <v>2972</v>
      </c>
      <c r="M586" s="41" t="s">
        <v>2973</v>
      </c>
      <c r="N586" s="41" t="s">
        <v>107</v>
      </c>
      <c r="O586" s="41" t="s">
        <v>85</v>
      </c>
      <c r="P586" s="41" t="s">
        <v>116</v>
      </c>
      <c r="Q586" s="31">
        <f t="shared" ca="1" si="26"/>
        <v>0.68</v>
      </c>
      <c r="R586" s="31">
        <f t="shared" ca="1" si="30"/>
        <v>0.68</v>
      </c>
      <c r="S586" s="31">
        <f t="shared" ca="1" si="31"/>
        <v>0.68</v>
      </c>
      <c r="T586" s="31">
        <f t="shared" ca="1" si="32"/>
        <v>0.57800000000000007</v>
      </c>
      <c r="U586" s="31">
        <f>RANK(W586,W1:W1001,0)</f>
        <v>583</v>
      </c>
      <c r="V586" s="31">
        <v>583</v>
      </c>
      <c r="W586" s="31">
        <v>0.78749999999999998</v>
      </c>
    </row>
    <row r="587" spans="1:23" ht="15.75" customHeight="1" x14ac:dyDescent="0.3">
      <c r="A587" s="41" t="s">
        <v>2974</v>
      </c>
      <c r="B587" s="41" t="s">
        <v>2975</v>
      </c>
      <c r="C587" s="41" t="s">
        <v>100</v>
      </c>
      <c r="D587" s="41" t="s">
        <v>321</v>
      </c>
      <c r="E587" s="41" t="s">
        <v>2976</v>
      </c>
      <c r="F587" s="41" t="s">
        <v>2977</v>
      </c>
      <c r="G587" s="41" t="s">
        <v>78</v>
      </c>
      <c r="H587" s="41" t="s">
        <v>104</v>
      </c>
      <c r="I587" s="41" t="s">
        <v>80</v>
      </c>
      <c r="J587" s="41" t="s">
        <v>93</v>
      </c>
      <c r="K587" s="42">
        <v>15</v>
      </c>
      <c r="L587" s="41" t="s">
        <v>2978</v>
      </c>
      <c r="M587" s="41" t="s">
        <v>2979</v>
      </c>
      <c r="N587" s="41" t="s">
        <v>107</v>
      </c>
      <c r="O587" s="41" t="s">
        <v>85</v>
      </c>
      <c r="P587" s="41" t="s">
        <v>740</v>
      </c>
      <c r="Q587" s="31">
        <f t="shared" ca="1" si="26"/>
        <v>1.04</v>
      </c>
      <c r="R587" s="31">
        <f t="shared" ca="1" si="30"/>
        <v>1.04</v>
      </c>
      <c r="S587" s="31">
        <f t="shared" ca="1" si="31"/>
        <v>1.04</v>
      </c>
      <c r="T587" s="31">
        <f t="shared" ca="1" si="32"/>
        <v>1.04</v>
      </c>
      <c r="U587" s="31">
        <f>RANK(W587,W1:W1001,0)</f>
        <v>583</v>
      </c>
      <c r="V587" s="31">
        <v>583</v>
      </c>
      <c r="W587" s="31">
        <v>0.78749999999999998</v>
      </c>
    </row>
    <row r="588" spans="1:23" ht="15.75" customHeight="1" x14ac:dyDescent="0.3">
      <c r="A588" s="41" t="s">
        <v>2980</v>
      </c>
      <c r="B588" s="44"/>
      <c r="C588" s="41" t="s">
        <v>74</v>
      </c>
      <c r="D588" s="41" t="s">
        <v>196</v>
      </c>
      <c r="E588" s="41" t="s">
        <v>2981</v>
      </c>
      <c r="F588" s="41" t="s">
        <v>2982</v>
      </c>
      <c r="G588" s="41" t="s">
        <v>191</v>
      </c>
      <c r="H588" s="41" t="s">
        <v>104</v>
      </c>
      <c r="I588" s="41" t="s">
        <v>80</v>
      </c>
      <c r="J588" s="41" t="s">
        <v>93</v>
      </c>
      <c r="K588" s="42">
        <v>14</v>
      </c>
      <c r="L588" s="41" t="s">
        <v>2983</v>
      </c>
      <c r="M588" s="41" t="s">
        <v>2984</v>
      </c>
      <c r="N588" s="41" t="s">
        <v>84</v>
      </c>
      <c r="O588" s="41" t="s">
        <v>85</v>
      </c>
      <c r="P588" s="41" t="s">
        <v>86</v>
      </c>
      <c r="Q588" s="31">
        <f t="shared" ca="1" si="26"/>
        <v>0.85</v>
      </c>
      <c r="R588" s="31">
        <f t="shared" ca="1" si="30"/>
        <v>0.85</v>
      </c>
      <c r="S588" s="31">
        <f t="shared" ca="1" si="31"/>
        <v>0.85</v>
      </c>
      <c r="T588" s="31">
        <f t="shared" ca="1" si="32"/>
        <v>0.85</v>
      </c>
      <c r="U588" s="31">
        <f>RANK(W588,W1:W1001,0)</f>
        <v>587</v>
      </c>
      <c r="V588" s="31">
        <v>587</v>
      </c>
      <c r="W588" s="31">
        <v>0.78625</v>
      </c>
    </row>
    <row r="589" spans="1:23" ht="15.75" customHeight="1" x14ac:dyDescent="0.3">
      <c r="A589" s="41" t="s">
        <v>2985</v>
      </c>
      <c r="B589" s="41" t="s">
        <v>2986</v>
      </c>
      <c r="C589" s="41" t="s">
        <v>74</v>
      </c>
      <c r="D589" s="41" t="s">
        <v>755</v>
      </c>
      <c r="E589" s="41" t="s">
        <v>2987</v>
      </c>
      <c r="F589" s="41" t="s">
        <v>408</v>
      </c>
      <c r="G589" s="41" t="s">
        <v>103</v>
      </c>
      <c r="H589" s="41" t="s">
        <v>104</v>
      </c>
      <c r="I589" s="41" t="s">
        <v>80</v>
      </c>
      <c r="J589" s="41" t="s">
        <v>81</v>
      </c>
      <c r="K589" s="42">
        <v>1</v>
      </c>
      <c r="L589" s="41" t="s">
        <v>2988</v>
      </c>
      <c r="M589" s="41" t="s">
        <v>1457</v>
      </c>
      <c r="N589" s="41" t="s">
        <v>84</v>
      </c>
      <c r="O589" s="41" t="s">
        <v>85</v>
      </c>
      <c r="P589" s="41" t="s">
        <v>178</v>
      </c>
      <c r="Q589" s="31">
        <f t="shared" ca="1" si="26"/>
        <v>0.62</v>
      </c>
      <c r="R589" s="31">
        <f t="shared" ca="1" si="30"/>
        <v>0.77500000000000002</v>
      </c>
      <c r="S589" s="31">
        <f t="shared" ca="1" si="31"/>
        <v>0.96875</v>
      </c>
      <c r="T589" s="31">
        <f t="shared" ca="1" si="32"/>
        <v>0.96875</v>
      </c>
      <c r="U589" s="31">
        <f>RANK(W589,W1:W1001,0)</f>
        <v>587</v>
      </c>
      <c r="V589" s="31">
        <v>587</v>
      </c>
      <c r="W589" s="31">
        <v>0.78625</v>
      </c>
    </row>
    <row r="590" spans="1:23" ht="15.75" customHeight="1" x14ac:dyDescent="0.3">
      <c r="A590" s="41" t="s">
        <v>2989</v>
      </c>
      <c r="B590" s="41" t="s">
        <v>2990</v>
      </c>
      <c r="C590" s="41" t="s">
        <v>74</v>
      </c>
      <c r="D590" s="41" t="s">
        <v>216</v>
      </c>
      <c r="E590" s="41" t="s">
        <v>2991</v>
      </c>
      <c r="F590" s="41" t="s">
        <v>2992</v>
      </c>
      <c r="G590" s="41" t="s">
        <v>191</v>
      </c>
      <c r="H590" s="41" t="s">
        <v>131</v>
      </c>
      <c r="I590" s="41" t="s">
        <v>80</v>
      </c>
      <c r="J590" s="41" t="s">
        <v>93</v>
      </c>
      <c r="K590" s="42">
        <v>18</v>
      </c>
      <c r="L590" s="41" t="s">
        <v>2993</v>
      </c>
      <c r="M590" s="41" t="s">
        <v>2994</v>
      </c>
      <c r="N590" s="41" t="s">
        <v>96</v>
      </c>
      <c r="O590" s="41" t="s">
        <v>85</v>
      </c>
      <c r="P590" s="41" t="s">
        <v>178</v>
      </c>
      <c r="Q590" s="31">
        <f t="shared" ca="1" si="26"/>
        <v>0.76</v>
      </c>
      <c r="R590" s="31">
        <f t="shared" ca="1" si="30"/>
        <v>0.76</v>
      </c>
      <c r="S590" s="31">
        <f t="shared" ca="1" si="31"/>
        <v>0.95</v>
      </c>
      <c r="T590" s="31">
        <f t="shared" ca="1" si="32"/>
        <v>0.95</v>
      </c>
      <c r="U590" s="31">
        <f>RANK(W590,W1:W1001,0)</f>
        <v>587</v>
      </c>
      <c r="V590" s="31">
        <v>587</v>
      </c>
      <c r="W590" s="31">
        <v>0.78625</v>
      </c>
    </row>
    <row r="591" spans="1:23" ht="15.75" customHeight="1" x14ac:dyDescent="0.3">
      <c r="A591" s="41" t="s">
        <v>2995</v>
      </c>
      <c r="B591" s="41" t="s">
        <v>2996</v>
      </c>
      <c r="C591" s="41" t="s">
        <v>100</v>
      </c>
      <c r="D591" s="41" t="s">
        <v>127</v>
      </c>
      <c r="E591" s="41" t="s">
        <v>2997</v>
      </c>
      <c r="F591" s="41" t="s">
        <v>263</v>
      </c>
      <c r="G591" s="41" t="s">
        <v>78</v>
      </c>
      <c r="H591" s="41" t="s">
        <v>131</v>
      </c>
      <c r="I591" s="41" t="s">
        <v>80</v>
      </c>
      <c r="J591" s="41" t="s">
        <v>81</v>
      </c>
      <c r="K591" s="42">
        <v>17</v>
      </c>
      <c r="L591" s="41" t="s">
        <v>2998</v>
      </c>
      <c r="M591" s="41" t="s">
        <v>2999</v>
      </c>
      <c r="N591" s="41" t="s">
        <v>107</v>
      </c>
      <c r="O591" s="41" t="s">
        <v>85</v>
      </c>
      <c r="P591" s="41" t="s">
        <v>134</v>
      </c>
      <c r="Q591" s="31">
        <f t="shared" ca="1" si="26"/>
        <v>0.55000000000000004</v>
      </c>
      <c r="R591" s="31">
        <f t="shared" ca="1" si="30"/>
        <v>0.6875</v>
      </c>
      <c r="S591" s="31">
        <f t="shared" ca="1" si="31"/>
        <v>0.6875</v>
      </c>
      <c r="T591" s="31">
        <f t="shared" ca="1" si="32"/>
        <v>0.6875</v>
      </c>
      <c r="U591" s="31">
        <f>RANK(W591,W1:W1001,0)</f>
        <v>590</v>
      </c>
      <c r="V591" s="31">
        <v>590</v>
      </c>
      <c r="W591" s="31">
        <v>0.78359374999999987</v>
      </c>
    </row>
    <row r="592" spans="1:23" ht="15.75" customHeight="1" x14ac:dyDescent="0.3">
      <c r="A592" s="41" t="s">
        <v>3000</v>
      </c>
      <c r="B592" s="41" t="s">
        <v>3001</v>
      </c>
      <c r="C592" s="41" t="s">
        <v>74</v>
      </c>
      <c r="D592" s="41" t="s">
        <v>116</v>
      </c>
      <c r="E592" s="41" t="s">
        <v>3002</v>
      </c>
      <c r="F592" s="41" t="s">
        <v>1571</v>
      </c>
      <c r="G592" s="41" t="s">
        <v>78</v>
      </c>
      <c r="H592" s="41" t="s">
        <v>79</v>
      </c>
      <c r="I592" s="41" t="s">
        <v>80</v>
      </c>
      <c r="J592" s="41" t="s">
        <v>93</v>
      </c>
      <c r="K592" s="42">
        <v>10</v>
      </c>
      <c r="L592" s="41" t="s">
        <v>3003</v>
      </c>
      <c r="M592" s="41" t="s">
        <v>976</v>
      </c>
      <c r="N592" s="41" t="s">
        <v>107</v>
      </c>
      <c r="O592" s="41" t="s">
        <v>85</v>
      </c>
      <c r="P592" s="41" t="s">
        <v>86</v>
      </c>
      <c r="Q592" s="31">
        <f t="shared" ca="1" si="26"/>
        <v>0.56000000000000005</v>
      </c>
      <c r="R592" s="31">
        <f t="shared" ca="1" si="30"/>
        <v>0.56000000000000005</v>
      </c>
      <c r="S592" s="31">
        <f t="shared" ca="1" si="31"/>
        <v>0.56000000000000005</v>
      </c>
      <c r="T592" s="31">
        <f t="shared" ca="1" si="32"/>
        <v>0.47600000000000003</v>
      </c>
      <c r="U592" s="31">
        <f>RANK(W592,W1:W1001,0)</f>
        <v>591</v>
      </c>
      <c r="V592" s="31">
        <v>591</v>
      </c>
      <c r="W592" s="31">
        <v>0.78200000000000003</v>
      </c>
    </row>
    <row r="593" spans="1:23" ht="15.75" customHeight="1" x14ac:dyDescent="0.3">
      <c r="A593" s="41" t="s">
        <v>3004</v>
      </c>
      <c r="B593" s="41" t="s">
        <v>3005</v>
      </c>
      <c r="C593" s="41" t="s">
        <v>100</v>
      </c>
      <c r="D593" s="41" t="s">
        <v>241</v>
      </c>
      <c r="E593" s="41" t="s">
        <v>3006</v>
      </c>
      <c r="F593" s="41" t="s">
        <v>2348</v>
      </c>
      <c r="G593" s="41" t="s">
        <v>147</v>
      </c>
      <c r="H593" s="41" t="s">
        <v>104</v>
      </c>
      <c r="I593" s="41" t="s">
        <v>80</v>
      </c>
      <c r="J593" s="41" t="s">
        <v>81</v>
      </c>
      <c r="K593" s="42">
        <v>13</v>
      </c>
      <c r="L593" s="41" t="s">
        <v>3007</v>
      </c>
      <c r="M593" s="41" t="s">
        <v>1832</v>
      </c>
      <c r="N593" s="41" t="s">
        <v>107</v>
      </c>
      <c r="O593" s="41" t="s">
        <v>85</v>
      </c>
      <c r="P593" s="41" t="s">
        <v>178</v>
      </c>
      <c r="Q593" s="31">
        <f t="shared" ca="1" si="26"/>
        <v>1.05</v>
      </c>
      <c r="R593" s="31">
        <f t="shared" ca="1" si="30"/>
        <v>1.3125</v>
      </c>
      <c r="S593" s="31">
        <f t="shared" ca="1" si="31"/>
        <v>1.3125</v>
      </c>
      <c r="T593" s="31">
        <f t="shared" ca="1" si="32"/>
        <v>1.3125</v>
      </c>
      <c r="U593" s="31">
        <f>RANK(W593,W1:W1001,0)</f>
        <v>591</v>
      </c>
      <c r="V593" s="31">
        <v>591</v>
      </c>
      <c r="W593" s="31">
        <v>0.78200000000000003</v>
      </c>
    </row>
    <row r="594" spans="1:23" ht="15.75" customHeight="1" x14ac:dyDescent="0.3">
      <c r="A594" s="41" t="s">
        <v>3008</v>
      </c>
      <c r="B594" s="41" t="s">
        <v>3009</v>
      </c>
      <c r="C594" s="41" t="s">
        <v>74</v>
      </c>
      <c r="D594" s="41" t="s">
        <v>216</v>
      </c>
      <c r="E594" s="41" t="s">
        <v>3010</v>
      </c>
      <c r="F594" s="41" t="s">
        <v>557</v>
      </c>
      <c r="G594" s="41" t="s">
        <v>103</v>
      </c>
      <c r="H594" s="41" t="s">
        <v>79</v>
      </c>
      <c r="I594" s="41" t="s">
        <v>80</v>
      </c>
      <c r="J594" s="41" t="s">
        <v>93</v>
      </c>
      <c r="K594" s="42">
        <v>7</v>
      </c>
      <c r="L594" s="41" t="s">
        <v>3011</v>
      </c>
      <c r="M594" s="41" t="s">
        <v>1800</v>
      </c>
      <c r="N594" s="41" t="s">
        <v>107</v>
      </c>
      <c r="O594" s="41" t="s">
        <v>85</v>
      </c>
      <c r="P594" s="41" t="s">
        <v>108</v>
      </c>
      <c r="Q594" s="31">
        <f t="shared" ca="1" si="26"/>
        <v>0.5</v>
      </c>
      <c r="R594" s="31">
        <f t="shared" ca="1" si="30"/>
        <v>0.5</v>
      </c>
      <c r="S594" s="31">
        <f t="shared" ca="1" si="31"/>
        <v>0.625</v>
      </c>
      <c r="T594" s="31">
        <f t="shared" ca="1" si="32"/>
        <v>0.53125</v>
      </c>
      <c r="U594" s="31">
        <f>RANK(W594,W1:W1001,0)</f>
        <v>591</v>
      </c>
      <c r="V594" s="31">
        <v>591</v>
      </c>
      <c r="W594" s="31">
        <v>0.78200000000000003</v>
      </c>
    </row>
    <row r="595" spans="1:23" ht="15.75" customHeight="1" x14ac:dyDescent="0.3">
      <c r="A595" s="41" t="s">
        <v>3012</v>
      </c>
      <c r="B595" s="41" t="s">
        <v>3013</v>
      </c>
      <c r="C595" s="41" t="s">
        <v>74</v>
      </c>
      <c r="D595" s="41" t="s">
        <v>855</v>
      </c>
      <c r="E595" s="41" t="s">
        <v>3014</v>
      </c>
      <c r="F595" s="41" t="s">
        <v>3015</v>
      </c>
      <c r="G595" s="41" t="s">
        <v>92</v>
      </c>
      <c r="H595" s="41" t="s">
        <v>79</v>
      </c>
      <c r="I595" s="41" t="s">
        <v>80</v>
      </c>
      <c r="J595" s="41" t="s">
        <v>93</v>
      </c>
      <c r="K595" s="42">
        <v>20</v>
      </c>
      <c r="L595" s="41" t="s">
        <v>3016</v>
      </c>
      <c r="M595" s="41" t="s">
        <v>3017</v>
      </c>
      <c r="N595" s="41" t="s">
        <v>96</v>
      </c>
      <c r="O595" s="41" t="s">
        <v>85</v>
      </c>
      <c r="P595" s="41" t="s">
        <v>178</v>
      </c>
      <c r="Q595" s="31">
        <f t="shared" ca="1" si="26"/>
        <v>0.61</v>
      </c>
      <c r="R595" s="31">
        <f t="shared" ca="1" si="30"/>
        <v>0.61</v>
      </c>
      <c r="S595" s="31">
        <f t="shared" ca="1" si="31"/>
        <v>0.61</v>
      </c>
      <c r="T595" s="31">
        <f t="shared" ca="1" si="32"/>
        <v>0.51849999999999996</v>
      </c>
      <c r="U595" s="31">
        <f>RANK(W595,W1:W1001,0)</f>
        <v>594</v>
      </c>
      <c r="V595" s="31">
        <v>594</v>
      </c>
      <c r="W595" s="31">
        <v>0.78125</v>
      </c>
    </row>
    <row r="596" spans="1:23" ht="15.75" customHeight="1" x14ac:dyDescent="0.3">
      <c r="A596" s="41" t="s">
        <v>3018</v>
      </c>
      <c r="B596" s="41" t="s">
        <v>3019</v>
      </c>
      <c r="C596" s="41" t="s">
        <v>100</v>
      </c>
      <c r="D596" s="41" t="s">
        <v>743</v>
      </c>
      <c r="E596" s="43">
        <v>26738</v>
      </c>
      <c r="F596" s="41" t="s">
        <v>958</v>
      </c>
      <c r="G596" s="41" t="s">
        <v>103</v>
      </c>
      <c r="H596" s="41" t="s">
        <v>104</v>
      </c>
      <c r="I596" s="41" t="s">
        <v>80</v>
      </c>
      <c r="J596" s="41" t="s">
        <v>81</v>
      </c>
      <c r="K596" s="42">
        <v>8</v>
      </c>
      <c r="L596" s="41" t="s">
        <v>3020</v>
      </c>
      <c r="M596" s="41" t="s">
        <v>421</v>
      </c>
      <c r="N596" s="41" t="s">
        <v>107</v>
      </c>
      <c r="O596" s="41" t="s">
        <v>85</v>
      </c>
      <c r="P596" s="41" t="s">
        <v>740</v>
      </c>
      <c r="Q596" s="31">
        <f t="shared" ca="1" si="26"/>
        <v>0.91</v>
      </c>
      <c r="R596" s="31">
        <f t="shared" ca="1" si="30"/>
        <v>1.1375</v>
      </c>
      <c r="S596" s="31">
        <f t="shared" ca="1" si="31"/>
        <v>1.1375</v>
      </c>
      <c r="T596" s="31">
        <f t="shared" ca="1" si="32"/>
        <v>1.1375</v>
      </c>
      <c r="U596" s="31">
        <f>RANK(W596,W1:W1001,0)</f>
        <v>595</v>
      </c>
      <c r="V596" s="31">
        <v>595</v>
      </c>
      <c r="W596" s="31">
        <v>0.77562500000000001</v>
      </c>
    </row>
    <row r="597" spans="1:23" ht="15.75" customHeight="1" x14ac:dyDescent="0.3">
      <c r="A597" s="41" t="s">
        <v>3021</v>
      </c>
      <c r="B597" s="41" t="s">
        <v>3022</v>
      </c>
      <c r="C597" s="41" t="s">
        <v>100</v>
      </c>
      <c r="D597" s="41" t="s">
        <v>86</v>
      </c>
      <c r="E597" s="41" t="s">
        <v>3023</v>
      </c>
      <c r="F597" s="41" t="s">
        <v>694</v>
      </c>
      <c r="G597" s="41" t="s">
        <v>250</v>
      </c>
      <c r="H597" s="41" t="s">
        <v>79</v>
      </c>
      <c r="I597" s="41" t="s">
        <v>80</v>
      </c>
      <c r="J597" s="41" t="s">
        <v>81</v>
      </c>
      <c r="K597" s="42">
        <v>10</v>
      </c>
      <c r="L597" s="41" t="s">
        <v>3024</v>
      </c>
      <c r="M597" s="41" t="s">
        <v>1171</v>
      </c>
      <c r="N597" s="41" t="s">
        <v>107</v>
      </c>
      <c r="O597" s="41" t="s">
        <v>85</v>
      </c>
      <c r="P597" s="41" t="s">
        <v>178</v>
      </c>
      <c r="Q597" s="31">
        <f t="shared" ca="1" si="26"/>
        <v>0.48</v>
      </c>
      <c r="R597" s="31">
        <f t="shared" ca="1" si="30"/>
        <v>0.6</v>
      </c>
      <c r="S597" s="31">
        <f t="shared" ca="1" si="31"/>
        <v>0.6</v>
      </c>
      <c r="T597" s="31">
        <f t="shared" ca="1" si="32"/>
        <v>0.51</v>
      </c>
      <c r="U597" s="31">
        <f>RANK(W597,W1:W1001,0)</f>
        <v>595</v>
      </c>
      <c r="V597" s="31">
        <v>595</v>
      </c>
      <c r="W597" s="31">
        <v>0.77562500000000001</v>
      </c>
    </row>
    <row r="598" spans="1:23" ht="15.75" customHeight="1" x14ac:dyDescent="0.3">
      <c r="A598" s="41" t="s">
        <v>3025</v>
      </c>
      <c r="B598" s="41" t="s">
        <v>3026</v>
      </c>
      <c r="C598" s="41" t="s">
        <v>74</v>
      </c>
      <c r="D598" s="41" t="s">
        <v>825</v>
      </c>
      <c r="E598" s="43">
        <v>28855</v>
      </c>
      <c r="F598" s="41" t="s">
        <v>1264</v>
      </c>
      <c r="G598" s="41" t="s">
        <v>250</v>
      </c>
      <c r="H598" s="41" t="s">
        <v>79</v>
      </c>
      <c r="I598" s="41" t="s">
        <v>80</v>
      </c>
      <c r="J598" s="41" t="s">
        <v>81</v>
      </c>
      <c r="K598" s="42">
        <v>9</v>
      </c>
      <c r="L598" s="41" t="s">
        <v>3027</v>
      </c>
      <c r="M598" s="41" t="s">
        <v>2018</v>
      </c>
      <c r="N598" s="41" t="s">
        <v>96</v>
      </c>
      <c r="O598" s="41" t="s">
        <v>85</v>
      </c>
      <c r="P598" s="41" t="s">
        <v>108</v>
      </c>
      <c r="Q598" s="31">
        <f t="shared" ca="1" si="26"/>
        <v>0.72</v>
      </c>
      <c r="R598" s="31">
        <f t="shared" ca="1" si="30"/>
        <v>0.89999999999999991</v>
      </c>
      <c r="S598" s="31">
        <f t="shared" ca="1" si="31"/>
        <v>0.89999999999999991</v>
      </c>
      <c r="T598" s="31">
        <f t="shared" ca="1" si="32"/>
        <v>0.7649999999999999</v>
      </c>
      <c r="U598" s="31">
        <f>RANK(W598,W1:W1001,0)</f>
        <v>595</v>
      </c>
      <c r="V598" s="31">
        <v>595</v>
      </c>
      <c r="W598" s="31">
        <v>0.77562500000000001</v>
      </c>
    </row>
    <row r="599" spans="1:23" ht="15.75" customHeight="1" x14ac:dyDescent="0.3">
      <c r="A599" s="41" t="s">
        <v>3028</v>
      </c>
      <c r="B599" s="41" t="s">
        <v>3029</v>
      </c>
      <c r="C599" s="41" t="s">
        <v>74</v>
      </c>
      <c r="D599" s="41" t="s">
        <v>385</v>
      </c>
      <c r="E599" s="41" t="s">
        <v>3030</v>
      </c>
      <c r="F599" s="41" t="s">
        <v>129</v>
      </c>
      <c r="G599" s="41" t="s">
        <v>130</v>
      </c>
      <c r="H599" s="41" t="s">
        <v>131</v>
      </c>
      <c r="I599" s="41" t="s">
        <v>80</v>
      </c>
      <c r="J599" s="41" t="s">
        <v>93</v>
      </c>
      <c r="K599" s="42">
        <v>1</v>
      </c>
      <c r="L599" s="41" t="s">
        <v>3031</v>
      </c>
      <c r="M599" s="41" t="s">
        <v>1098</v>
      </c>
      <c r="N599" s="41" t="s">
        <v>96</v>
      </c>
      <c r="O599" s="41" t="s">
        <v>85</v>
      </c>
      <c r="P599" s="41" t="s">
        <v>97</v>
      </c>
      <c r="Q599" s="31">
        <f t="shared" ca="1" si="26"/>
        <v>0.81</v>
      </c>
      <c r="R599" s="31">
        <f t="shared" ca="1" si="30"/>
        <v>0.81</v>
      </c>
      <c r="S599" s="31">
        <f t="shared" ca="1" si="31"/>
        <v>1.0125000000000002</v>
      </c>
      <c r="T599" s="31">
        <f t="shared" ca="1" si="32"/>
        <v>1.0125000000000002</v>
      </c>
      <c r="U599" s="31">
        <f>RANK(W599,W1:W1001,0)</f>
        <v>595</v>
      </c>
      <c r="V599" s="31">
        <v>595</v>
      </c>
      <c r="W599" s="31">
        <v>0.77562500000000001</v>
      </c>
    </row>
    <row r="600" spans="1:23" ht="15.75" customHeight="1" x14ac:dyDescent="0.3">
      <c r="A600" s="41" t="s">
        <v>3032</v>
      </c>
      <c r="B600" s="41" t="s">
        <v>3033</v>
      </c>
      <c r="C600" s="41" t="s">
        <v>473</v>
      </c>
      <c r="D600" s="41" t="s">
        <v>586</v>
      </c>
      <c r="E600" s="47"/>
      <c r="F600" s="41" t="s">
        <v>3034</v>
      </c>
      <c r="G600" s="41" t="s">
        <v>161</v>
      </c>
      <c r="H600" s="41" t="s">
        <v>104</v>
      </c>
      <c r="I600" s="41" t="s">
        <v>80</v>
      </c>
      <c r="J600" s="41" t="s">
        <v>93</v>
      </c>
      <c r="K600" s="42">
        <v>5</v>
      </c>
      <c r="L600" s="41" t="s">
        <v>3035</v>
      </c>
      <c r="M600" s="41" t="s">
        <v>547</v>
      </c>
      <c r="N600" s="41" t="s">
        <v>96</v>
      </c>
      <c r="O600" s="41" t="s">
        <v>85</v>
      </c>
      <c r="P600" s="41" t="s">
        <v>97</v>
      </c>
      <c r="Q600" s="31">
        <f t="shared" ca="1" si="26"/>
        <v>1.02</v>
      </c>
      <c r="R600" s="31">
        <f t="shared" ca="1" si="30"/>
        <v>1.02</v>
      </c>
      <c r="S600" s="31">
        <f t="shared" ca="1" si="31"/>
        <v>1.2749999999999999</v>
      </c>
      <c r="T600" s="31">
        <f t="shared" ca="1" si="32"/>
        <v>1.2749999999999999</v>
      </c>
      <c r="U600" s="31">
        <f>RANK(W600,W1:W1001,0)</f>
        <v>599</v>
      </c>
      <c r="V600" s="31">
        <v>599</v>
      </c>
      <c r="W600" s="31">
        <v>0.77500000000000002</v>
      </c>
    </row>
    <row r="601" spans="1:23" ht="15.75" customHeight="1" x14ac:dyDescent="0.3">
      <c r="A601" s="41" t="s">
        <v>609</v>
      </c>
      <c r="B601" s="41" t="s">
        <v>3036</v>
      </c>
      <c r="C601" s="41" t="s">
        <v>100</v>
      </c>
      <c r="D601" s="41" t="s">
        <v>406</v>
      </c>
      <c r="E601" s="41" t="s">
        <v>3037</v>
      </c>
      <c r="F601" s="41" t="s">
        <v>1313</v>
      </c>
      <c r="G601" s="41" t="s">
        <v>250</v>
      </c>
      <c r="H601" s="41" t="s">
        <v>79</v>
      </c>
      <c r="I601" s="41" t="s">
        <v>80</v>
      </c>
      <c r="J601" s="41" t="s">
        <v>93</v>
      </c>
      <c r="K601" s="42">
        <v>14</v>
      </c>
      <c r="L601" s="41" t="s">
        <v>3038</v>
      </c>
      <c r="M601" s="41" t="s">
        <v>3039</v>
      </c>
      <c r="N601" s="41" t="s">
        <v>96</v>
      </c>
      <c r="O601" s="41" t="s">
        <v>85</v>
      </c>
      <c r="P601" s="41" t="s">
        <v>390</v>
      </c>
      <c r="Q601" s="31">
        <f t="shared" ca="1" si="26"/>
        <v>0.5</v>
      </c>
      <c r="R601" s="31">
        <f t="shared" ca="1" si="30"/>
        <v>0.5</v>
      </c>
      <c r="S601" s="31">
        <f t="shared" ca="1" si="31"/>
        <v>0.625</v>
      </c>
      <c r="T601" s="31">
        <f t="shared" ca="1" si="32"/>
        <v>0.53125</v>
      </c>
      <c r="U601" s="31">
        <f>RANK(W601,W1:W1001,0)</f>
        <v>599</v>
      </c>
      <c r="V601" s="31">
        <v>599</v>
      </c>
      <c r="W601" s="31">
        <v>0.77500000000000002</v>
      </c>
    </row>
    <row r="602" spans="1:23" ht="15.75" customHeight="1" x14ac:dyDescent="0.3">
      <c r="A602" s="41" t="s">
        <v>3040</v>
      </c>
      <c r="B602" s="41" t="s">
        <v>3041</v>
      </c>
      <c r="C602" s="41" t="s">
        <v>74</v>
      </c>
      <c r="D602" s="41" t="s">
        <v>1756</v>
      </c>
      <c r="E602" s="41" t="s">
        <v>3042</v>
      </c>
      <c r="F602" s="41" t="s">
        <v>139</v>
      </c>
      <c r="G602" s="41" t="s">
        <v>103</v>
      </c>
      <c r="H602" s="41" t="s">
        <v>104</v>
      </c>
      <c r="I602" s="41" t="s">
        <v>80</v>
      </c>
      <c r="J602" s="41" t="s">
        <v>81</v>
      </c>
      <c r="K602" s="42">
        <v>15</v>
      </c>
      <c r="L602" s="41" t="s">
        <v>3043</v>
      </c>
      <c r="M602" s="41" t="s">
        <v>603</v>
      </c>
      <c r="N602" s="41" t="s">
        <v>96</v>
      </c>
      <c r="O602" s="41" t="s">
        <v>85</v>
      </c>
      <c r="P602" s="41" t="s">
        <v>124</v>
      </c>
      <c r="Q602" s="31">
        <f t="shared" ca="1" si="26"/>
        <v>1.04</v>
      </c>
      <c r="R602" s="31">
        <f t="shared" ca="1" si="30"/>
        <v>1.3</v>
      </c>
      <c r="S602" s="31">
        <f t="shared" ca="1" si="31"/>
        <v>1.625</v>
      </c>
      <c r="T602" s="31">
        <f t="shared" ca="1" si="32"/>
        <v>1.625</v>
      </c>
      <c r="U602" s="31">
        <f>RANK(W602,W1:W1001,0)</f>
        <v>599</v>
      </c>
      <c r="V602" s="31">
        <v>599</v>
      </c>
      <c r="W602" s="31">
        <v>0.77500000000000002</v>
      </c>
    </row>
    <row r="603" spans="1:23" ht="15.75" customHeight="1" x14ac:dyDescent="0.3">
      <c r="A603" s="41" t="s">
        <v>3044</v>
      </c>
      <c r="B603" s="41" t="s">
        <v>3045</v>
      </c>
      <c r="C603" s="41" t="s">
        <v>74</v>
      </c>
      <c r="D603" s="41" t="s">
        <v>1162</v>
      </c>
      <c r="E603" s="41" t="s">
        <v>3046</v>
      </c>
      <c r="F603" s="41" t="s">
        <v>1915</v>
      </c>
      <c r="G603" s="41" t="s">
        <v>191</v>
      </c>
      <c r="H603" s="41" t="s">
        <v>104</v>
      </c>
      <c r="I603" s="41" t="s">
        <v>80</v>
      </c>
      <c r="J603" s="41" t="s">
        <v>81</v>
      </c>
      <c r="K603" s="42">
        <v>11</v>
      </c>
      <c r="L603" s="41" t="s">
        <v>3047</v>
      </c>
      <c r="M603" s="41" t="s">
        <v>3048</v>
      </c>
      <c r="N603" s="41" t="s">
        <v>96</v>
      </c>
      <c r="O603" s="41" t="s">
        <v>85</v>
      </c>
      <c r="P603" s="41" t="s">
        <v>97</v>
      </c>
      <c r="Q603" s="31">
        <f t="shared" ca="1" si="26"/>
        <v>0.92</v>
      </c>
      <c r="R603" s="31">
        <f t="shared" ca="1" si="30"/>
        <v>1.1500000000000001</v>
      </c>
      <c r="S603" s="31">
        <f t="shared" ca="1" si="31"/>
        <v>1.4375000000000002</v>
      </c>
      <c r="T603" s="31">
        <f t="shared" ca="1" si="32"/>
        <v>1.4375000000000002</v>
      </c>
      <c r="U603" s="31">
        <f>RANK(W603,W1:W1001,0)</f>
        <v>602</v>
      </c>
      <c r="V603" s="31">
        <v>602</v>
      </c>
      <c r="W603" s="31">
        <v>0.77349999999999997</v>
      </c>
    </row>
    <row r="604" spans="1:23" ht="15.75" customHeight="1" x14ac:dyDescent="0.3">
      <c r="A604" s="41" t="s">
        <v>3049</v>
      </c>
      <c r="B604" s="41" t="s">
        <v>3050</v>
      </c>
      <c r="C604" s="41" t="s">
        <v>100</v>
      </c>
      <c r="D604" s="41" t="s">
        <v>293</v>
      </c>
      <c r="E604" s="41" t="s">
        <v>3051</v>
      </c>
      <c r="F604" s="41" t="s">
        <v>659</v>
      </c>
      <c r="G604" s="41" t="s">
        <v>78</v>
      </c>
      <c r="H604" s="41" t="s">
        <v>79</v>
      </c>
      <c r="I604" s="41" t="s">
        <v>80</v>
      </c>
      <c r="J604" s="41" t="s">
        <v>81</v>
      </c>
      <c r="K604" s="42">
        <v>10</v>
      </c>
      <c r="L604" s="41" t="s">
        <v>3052</v>
      </c>
      <c r="M604" s="41" t="s">
        <v>1524</v>
      </c>
      <c r="N604" s="41" t="s">
        <v>84</v>
      </c>
      <c r="O604" s="41" t="s">
        <v>85</v>
      </c>
      <c r="P604" s="41" t="s">
        <v>134</v>
      </c>
      <c r="Q604" s="31">
        <f t="shared" ca="1" si="26"/>
        <v>0.74</v>
      </c>
      <c r="R604" s="31">
        <f t="shared" ca="1" si="30"/>
        <v>0.92500000000000004</v>
      </c>
      <c r="S604" s="31">
        <f t="shared" ca="1" si="31"/>
        <v>0.92500000000000004</v>
      </c>
      <c r="T604" s="31">
        <f t="shared" ca="1" si="32"/>
        <v>0.78625</v>
      </c>
      <c r="U604" s="31">
        <f>RANK(W604,W1:W1001,0)</f>
        <v>603</v>
      </c>
      <c r="V604" s="31">
        <v>603</v>
      </c>
      <c r="W604" s="31">
        <v>0.77031249999999996</v>
      </c>
    </row>
    <row r="605" spans="1:23" ht="15.75" customHeight="1" x14ac:dyDescent="0.3">
      <c r="A605" s="41" t="s">
        <v>3053</v>
      </c>
      <c r="B605" s="41" t="s">
        <v>3054</v>
      </c>
      <c r="C605" s="41" t="s">
        <v>74</v>
      </c>
      <c r="D605" s="41" t="s">
        <v>653</v>
      </c>
      <c r="E605" s="41" t="s">
        <v>3055</v>
      </c>
      <c r="F605" s="41" t="s">
        <v>643</v>
      </c>
      <c r="G605" s="41" t="s">
        <v>250</v>
      </c>
      <c r="H605" s="41" t="s">
        <v>104</v>
      </c>
      <c r="I605" s="41" t="s">
        <v>80</v>
      </c>
      <c r="J605" s="41" t="s">
        <v>81</v>
      </c>
      <c r="K605" s="42">
        <v>10</v>
      </c>
      <c r="L605" s="41" t="s">
        <v>3056</v>
      </c>
      <c r="M605" s="41" t="s">
        <v>1912</v>
      </c>
      <c r="N605" s="41" t="s">
        <v>107</v>
      </c>
      <c r="O605" s="41" t="s">
        <v>85</v>
      </c>
      <c r="P605" s="41" t="s">
        <v>134</v>
      </c>
      <c r="Q605" s="31">
        <f t="shared" ca="1" si="26"/>
        <v>0.44</v>
      </c>
      <c r="R605" s="31">
        <f t="shared" ca="1" si="30"/>
        <v>0.55000000000000004</v>
      </c>
      <c r="S605" s="31">
        <f t="shared" ca="1" si="31"/>
        <v>0.6875</v>
      </c>
      <c r="T605" s="31">
        <f t="shared" ca="1" si="32"/>
        <v>0.6875</v>
      </c>
      <c r="U605" s="31">
        <f>RANK(W605,W1:W1001,0)</f>
        <v>604</v>
      </c>
      <c r="V605" s="31">
        <v>604</v>
      </c>
      <c r="W605" s="31">
        <v>0.76500000000000001</v>
      </c>
    </row>
    <row r="606" spans="1:23" ht="15.75" customHeight="1" x14ac:dyDescent="0.3">
      <c r="A606" s="41" t="s">
        <v>518</v>
      </c>
      <c r="B606" s="41" t="s">
        <v>3057</v>
      </c>
      <c r="C606" s="41" t="s">
        <v>100</v>
      </c>
      <c r="D606" s="41" t="s">
        <v>321</v>
      </c>
      <c r="E606" s="41" t="s">
        <v>3058</v>
      </c>
      <c r="F606" s="41" t="s">
        <v>1787</v>
      </c>
      <c r="G606" s="41" t="s">
        <v>161</v>
      </c>
      <c r="H606" s="41" t="s">
        <v>104</v>
      </c>
      <c r="I606" s="41" t="s">
        <v>80</v>
      </c>
      <c r="J606" s="41" t="s">
        <v>81</v>
      </c>
      <c r="K606" s="42">
        <v>12</v>
      </c>
      <c r="L606" s="41" t="s">
        <v>3059</v>
      </c>
      <c r="M606" s="41" t="s">
        <v>3060</v>
      </c>
      <c r="N606" s="41" t="s">
        <v>107</v>
      </c>
      <c r="O606" s="41" t="s">
        <v>85</v>
      </c>
      <c r="P606" s="41" t="s">
        <v>101</v>
      </c>
      <c r="Q606" s="31">
        <f t="shared" ca="1" si="26"/>
        <v>0.72</v>
      </c>
      <c r="R606" s="31">
        <f t="shared" ca="1" si="30"/>
        <v>0.89999999999999991</v>
      </c>
      <c r="S606" s="31">
        <f t="shared" ca="1" si="31"/>
        <v>1.125</v>
      </c>
      <c r="T606" s="31">
        <f t="shared" ca="1" si="32"/>
        <v>1.125</v>
      </c>
      <c r="U606" s="31">
        <f>RANK(W606,W1:W1001,0)</f>
        <v>604</v>
      </c>
      <c r="V606" s="31">
        <v>604</v>
      </c>
      <c r="W606" s="31">
        <v>0.76500000000000001</v>
      </c>
    </row>
    <row r="607" spans="1:23" ht="15.75" customHeight="1" x14ac:dyDescent="0.3">
      <c r="A607" s="41" t="s">
        <v>3061</v>
      </c>
      <c r="B607" s="41" t="s">
        <v>3062</v>
      </c>
      <c r="C607" s="41" t="s">
        <v>100</v>
      </c>
      <c r="D607" s="41" t="s">
        <v>1084</v>
      </c>
      <c r="E607" s="41" t="s">
        <v>2888</v>
      </c>
      <c r="F607" s="41" t="s">
        <v>3063</v>
      </c>
      <c r="G607" s="41" t="s">
        <v>250</v>
      </c>
      <c r="H607" s="41" t="s">
        <v>104</v>
      </c>
      <c r="I607" s="41" t="s">
        <v>80</v>
      </c>
      <c r="J607" s="41" t="s">
        <v>93</v>
      </c>
      <c r="K607" s="42">
        <v>20</v>
      </c>
      <c r="L607" s="41" t="s">
        <v>3064</v>
      </c>
      <c r="M607" s="41" t="s">
        <v>487</v>
      </c>
      <c r="N607" s="41" t="s">
        <v>96</v>
      </c>
      <c r="O607" s="41" t="s">
        <v>85</v>
      </c>
      <c r="P607" s="41" t="s">
        <v>124</v>
      </c>
      <c r="Q607" s="31">
        <f t="shared" ca="1" si="26"/>
        <v>0.76</v>
      </c>
      <c r="R607" s="31">
        <f t="shared" ca="1" si="30"/>
        <v>0.76</v>
      </c>
      <c r="S607" s="31">
        <f t="shared" ca="1" si="31"/>
        <v>0.95</v>
      </c>
      <c r="T607" s="31">
        <f t="shared" ca="1" si="32"/>
        <v>0.95</v>
      </c>
      <c r="U607" s="31">
        <f>RANK(W607,W1:W1001,0)</f>
        <v>606</v>
      </c>
      <c r="V607" s="31">
        <v>606</v>
      </c>
      <c r="W607" s="31">
        <v>0.7649999999999999</v>
      </c>
    </row>
    <row r="608" spans="1:23" ht="15.75" customHeight="1" x14ac:dyDescent="0.3">
      <c r="A608" s="41" t="s">
        <v>3065</v>
      </c>
      <c r="B608" s="41" t="s">
        <v>3066</v>
      </c>
      <c r="C608" s="41" t="s">
        <v>74</v>
      </c>
      <c r="D608" s="41" t="s">
        <v>1053</v>
      </c>
      <c r="E608" s="41" t="s">
        <v>3067</v>
      </c>
      <c r="F608" s="41" t="s">
        <v>3068</v>
      </c>
      <c r="G608" s="41" t="s">
        <v>78</v>
      </c>
      <c r="H608" s="41" t="s">
        <v>79</v>
      </c>
      <c r="I608" s="41" t="s">
        <v>80</v>
      </c>
      <c r="J608" s="41" t="s">
        <v>81</v>
      </c>
      <c r="K608" s="42">
        <v>20</v>
      </c>
      <c r="L608" s="41" t="s">
        <v>3069</v>
      </c>
      <c r="M608" s="41" t="s">
        <v>458</v>
      </c>
      <c r="N608" s="41" t="s">
        <v>96</v>
      </c>
      <c r="O608" s="41" t="s">
        <v>85</v>
      </c>
      <c r="P608" s="41" t="s">
        <v>178</v>
      </c>
      <c r="Q608" s="31">
        <f t="shared" ca="1" si="26"/>
        <v>0.42</v>
      </c>
      <c r="R608" s="31">
        <f t="shared" ca="1" si="30"/>
        <v>0.52500000000000002</v>
      </c>
      <c r="S608" s="31">
        <f t="shared" ca="1" si="31"/>
        <v>0.65625</v>
      </c>
      <c r="T608" s="31">
        <f t="shared" ca="1" si="32"/>
        <v>0.55781249999999993</v>
      </c>
      <c r="U608" s="31">
        <f>RANK(W608,W1:W1001,0)</f>
        <v>606</v>
      </c>
      <c r="V608" s="31">
        <v>606</v>
      </c>
      <c r="W608" s="31">
        <v>0.7649999999999999</v>
      </c>
    </row>
    <row r="609" spans="1:23" ht="15.75" customHeight="1" x14ac:dyDescent="0.3">
      <c r="A609" s="41" t="s">
        <v>3070</v>
      </c>
      <c r="B609" s="41" t="s">
        <v>3071</v>
      </c>
      <c r="C609" s="41" t="s">
        <v>100</v>
      </c>
      <c r="D609" s="41" t="s">
        <v>1899</v>
      </c>
      <c r="E609" s="41" t="s">
        <v>3072</v>
      </c>
      <c r="F609" s="41" t="s">
        <v>1157</v>
      </c>
      <c r="G609" s="41" t="s">
        <v>78</v>
      </c>
      <c r="H609" s="41" t="s">
        <v>79</v>
      </c>
      <c r="I609" s="41" t="s">
        <v>80</v>
      </c>
      <c r="J609" s="41" t="s">
        <v>81</v>
      </c>
      <c r="K609" s="42">
        <v>12</v>
      </c>
      <c r="L609" s="41" t="s">
        <v>3073</v>
      </c>
      <c r="M609" s="41" t="s">
        <v>1857</v>
      </c>
      <c r="N609" s="41" t="s">
        <v>96</v>
      </c>
      <c r="O609" s="41" t="s">
        <v>85</v>
      </c>
      <c r="P609" s="41" t="s">
        <v>86</v>
      </c>
      <c r="Q609" s="31">
        <f t="shared" ca="1" si="26"/>
        <v>0.44</v>
      </c>
      <c r="R609" s="31">
        <f t="shared" ca="1" si="30"/>
        <v>0.55000000000000004</v>
      </c>
      <c r="S609" s="31">
        <f t="shared" ca="1" si="31"/>
        <v>0.55000000000000004</v>
      </c>
      <c r="T609" s="31">
        <f t="shared" ca="1" si="32"/>
        <v>0.46750000000000003</v>
      </c>
      <c r="U609" s="31">
        <f>RANK(W609,W1:W1001,0)</f>
        <v>606</v>
      </c>
      <c r="V609" s="31">
        <v>606</v>
      </c>
      <c r="W609" s="31">
        <v>0.7649999999999999</v>
      </c>
    </row>
    <row r="610" spans="1:23" ht="15.75" customHeight="1" x14ac:dyDescent="0.3">
      <c r="A610" s="41" t="s">
        <v>3074</v>
      </c>
      <c r="B610" s="41" t="s">
        <v>3075</v>
      </c>
      <c r="C610" s="41" t="s">
        <v>74</v>
      </c>
      <c r="D610" s="41" t="s">
        <v>305</v>
      </c>
      <c r="E610" s="41" t="s">
        <v>3076</v>
      </c>
      <c r="F610" s="41" t="s">
        <v>463</v>
      </c>
      <c r="G610" s="41" t="s">
        <v>191</v>
      </c>
      <c r="H610" s="41" t="s">
        <v>79</v>
      </c>
      <c r="I610" s="41" t="s">
        <v>80</v>
      </c>
      <c r="J610" s="41" t="s">
        <v>81</v>
      </c>
      <c r="K610" s="42">
        <v>5</v>
      </c>
      <c r="L610" s="41" t="s">
        <v>3077</v>
      </c>
      <c r="M610" s="41" t="s">
        <v>3078</v>
      </c>
      <c r="N610" s="41" t="s">
        <v>96</v>
      </c>
      <c r="O610" s="41" t="s">
        <v>85</v>
      </c>
      <c r="P610" s="41" t="s">
        <v>178</v>
      </c>
      <c r="Q610" s="31">
        <f t="shared" ca="1" si="26"/>
        <v>0.85</v>
      </c>
      <c r="R610" s="31">
        <f t="shared" ca="1" si="30"/>
        <v>1.0625</v>
      </c>
      <c r="S610" s="31">
        <f t="shared" ca="1" si="31"/>
        <v>1.0625</v>
      </c>
      <c r="T610" s="31">
        <f t="shared" ca="1" si="32"/>
        <v>0.90312499999999996</v>
      </c>
      <c r="U610" s="31">
        <f>RANK(W610,W1:W1001,0)</f>
        <v>609</v>
      </c>
      <c r="V610" s="31">
        <v>609</v>
      </c>
      <c r="W610" s="31">
        <v>0.76249999999999996</v>
      </c>
    </row>
    <row r="611" spans="1:23" ht="15.75" customHeight="1" x14ac:dyDescent="0.3">
      <c r="A611" s="41" t="s">
        <v>1144</v>
      </c>
      <c r="B611" s="41" t="s">
        <v>3079</v>
      </c>
      <c r="C611" s="41" t="s">
        <v>100</v>
      </c>
      <c r="D611" s="41" t="s">
        <v>166</v>
      </c>
      <c r="E611" s="41" t="s">
        <v>3080</v>
      </c>
      <c r="F611" s="41" t="s">
        <v>1429</v>
      </c>
      <c r="G611" s="41" t="s">
        <v>78</v>
      </c>
      <c r="H611" s="41" t="s">
        <v>79</v>
      </c>
      <c r="I611" s="41" t="s">
        <v>80</v>
      </c>
      <c r="J611" s="41" t="s">
        <v>81</v>
      </c>
      <c r="K611" s="42">
        <v>9</v>
      </c>
      <c r="L611" s="41" t="s">
        <v>3081</v>
      </c>
      <c r="M611" s="41" t="s">
        <v>511</v>
      </c>
      <c r="N611" s="41" t="s">
        <v>96</v>
      </c>
      <c r="O611" s="41" t="s">
        <v>85</v>
      </c>
      <c r="P611" s="41" t="s">
        <v>178</v>
      </c>
      <c r="Q611" s="31">
        <f t="shared" ca="1" si="26"/>
        <v>1.01</v>
      </c>
      <c r="R611" s="31">
        <f t="shared" ca="1" si="30"/>
        <v>1.2625</v>
      </c>
      <c r="S611" s="31">
        <f t="shared" ca="1" si="31"/>
        <v>1.578125</v>
      </c>
      <c r="T611" s="31">
        <f t="shared" ca="1" si="32"/>
        <v>1.3414062499999999</v>
      </c>
      <c r="U611" s="31">
        <f>RANK(W611,W1:W1001,0)</f>
        <v>609</v>
      </c>
      <c r="V611" s="31">
        <v>609</v>
      </c>
      <c r="W611" s="31">
        <v>0.76249999999999996</v>
      </c>
    </row>
    <row r="612" spans="1:23" ht="15.75" customHeight="1" x14ac:dyDescent="0.3">
      <c r="A612" s="41" t="s">
        <v>3082</v>
      </c>
      <c r="B612" s="41" t="s">
        <v>3083</v>
      </c>
      <c r="C612" s="41" t="s">
        <v>74</v>
      </c>
      <c r="D612" s="41" t="s">
        <v>222</v>
      </c>
      <c r="E612" s="43">
        <v>28101</v>
      </c>
      <c r="F612" s="41" t="s">
        <v>190</v>
      </c>
      <c r="G612" s="41" t="s">
        <v>92</v>
      </c>
      <c r="H612" s="41" t="s">
        <v>131</v>
      </c>
      <c r="I612" s="41" t="s">
        <v>80</v>
      </c>
      <c r="J612" s="41" t="s">
        <v>93</v>
      </c>
      <c r="K612" s="42">
        <v>16</v>
      </c>
      <c r="L612" s="41" t="s">
        <v>3084</v>
      </c>
      <c r="M612" s="41" t="s">
        <v>3085</v>
      </c>
      <c r="N612" s="41" t="s">
        <v>84</v>
      </c>
      <c r="O612" s="41" t="s">
        <v>85</v>
      </c>
      <c r="P612" s="41" t="s">
        <v>134</v>
      </c>
      <c r="Q612" s="31">
        <f t="shared" ca="1" si="26"/>
        <v>1.01</v>
      </c>
      <c r="R612" s="31">
        <f t="shared" ca="1" si="30"/>
        <v>1.01</v>
      </c>
      <c r="S612" s="31">
        <f t="shared" ca="1" si="31"/>
        <v>1.01</v>
      </c>
      <c r="T612" s="31">
        <f t="shared" ca="1" si="32"/>
        <v>1.01</v>
      </c>
      <c r="U612" s="31">
        <f>RANK(W612,W1:W1001,0)</f>
        <v>609</v>
      </c>
      <c r="V612" s="31">
        <v>609</v>
      </c>
      <c r="W612" s="31">
        <v>0.76249999999999996</v>
      </c>
    </row>
    <row r="613" spans="1:23" ht="15.75" customHeight="1" x14ac:dyDescent="0.3">
      <c r="A613" s="41" t="s">
        <v>3086</v>
      </c>
      <c r="B613" s="41" t="s">
        <v>3087</v>
      </c>
      <c r="C613" s="41" t="s">
        <v>100</v>
      </c>
      <c r="D613" s="41" t="s">
        <v>203</v>
      </c>
      <c r="E613" s="41" t="s">
        <v>3088</v>
      </c>
      <c r="F613" s="44"/>
      <c r="G613" s="41" t="s">
        <v>92</v>
      </c>
      <c r="H613" s="41" t="s">
        <v>79</v>
      </c>
      <c r="I613" s="41" t="s">
        <v>80</v>
      </c>
      <c r="J613" s="41" t="s">
        <v>81</v>
      </c>
      <c r="K613" s="42">
        <v>7</v>
      </c>
      <c r="L613" s="41" t="s">
        <v>3089</v>
      </c>
      <c r="M613" s="41" t="s">
        <v>3090</v>
      </c>
      <c r="N613" s="41" t="s">
        <v>84</v>
      </c>
      <c r="O613" s="41" t="s">
        <v>85</v>
      </c>
      <c r="P613" s="41" t="s">
        <v>740</v>
      </c>
      <c r="Q613" s="31">
        <f t="shared" ca="1" si="26"/>
        <v>0.59</v>
      </c>
      <c r="R613" s="31">
        <f t="shared" ca="1" si="30"/>
        <v>0.73749999999999993</v>
      </c>
      <c r="S613" s="31">
        <f t="shared" ca="1" si="31"/>
        <v>0.92187499999999989</v>
      </c>
      <c r="T613" s="31">
        <f t="shared" ca="1" si="32"/>
        <v>0.78359374999999987</v>
      </c>
      <c r="U613" s="31">
        <f>RANK(W613,W1:W1001,0)</f>
        <v>612</v>
      </c>
      <c r="V613" s="31">
        <v>612</v>
      </c>
      <c r="W613" s="31">
        <v>0.75703124999999993</v>
      </c>
    </row>
    <row r="614" spans="1:23" ht="15.75" customHeight="1" x14ac:dyDescent="0.3">
      <c r="A614" s="41" t="s">
        <v>3091</v>
      </c>
      <c r="B614" s="41" t="s">
        <v>3092</v>
      </c>
      <c r="C614" s="41" t="s">
        <v>74</v>
      </c>
      <c r="D614" s="41" t="s">
        <v>385</v>
      </c>
      <c r="E614" s="41" t="s">
        <v>3093</v>
      </c>
      <c r="F614" s="41" t="s">
        <v>991</v>
      </c>
      <c r="G614" s="41" t="s">
        <v>191</v>
      </c>
      <c r="H614" s="41" t="s">
        <v>104</v>
      </c>
      <c r="I614" s="41" t="s">
        <v>80</v>
      </c>
      <c r="J614" s="41" t="s">
        <v>81</v>
      </c>
      <c r="K614" s="42">
        <v>17</v>
      </c>
      <c r="L614" s="41" t="s">
        <v>3094</v>
      </c>
      <c r="M614" s="41" t="s">
        <v>1143</v>
      </c>
      <c r="N614" s="41" t="s">
        <v>96</v>
      </c>
      <c r="O614" s="41" t="s">
        <v>85</v>
      </c>
      <c r="P614" s="41" t="s">
        <v>178</v>
      </c>
      <c r="Q614" s="31">
        <f t="shared" ca="1" si="26"/>
        <v>0.87</v>
      </c>
      <c r="R614" s="31">
        <f t="shared" ca="1" si="30"/>
        <v>1.0874999999999999</v>
      </c>
      <c r="S614" s="31">
        <f t="shared" ca="1" si="31"/>
        <v>1.0874999999999999</v>
      </c>
      <c r="T614" s="31">
        <f t="shared" ca="1" si="32"/>
        <v>1.0874999999999999</v>
      </c>
      <c r="U614" s="31">
        <f>RANK(W614,W1:W1001,0)</f>
        <v>612</v>
      </c>
      <c r="V614" s="31">
        <v>612</v>
      </c>
      <c r="W614" s="31">
        <v>0.75703124999999993</v>
      </c>
    </row>
    <row r="615" spans="1:23" ht="15.75" customHeight="1" x14ac:dyDescent="0.3">
      <c r="A615" s="41" t="s">
        <v>3095</v>
      </c>
      <c r="B615" s="41" t="s">
        <v>3096</v>
      </c>
      <c r="C615" s="41" t="s">
        <v>74</v>
      </c>
      <c r="D615" s="41" t="s">
        <v>771</v>
      </c>
      <c r="E615" s="41" t="s">
        <v>3097</v>
      </c>
      <c r="F615" s="41" t="s">
        <v>1403</v>
      </c>
      <c r="G615" s="41" t="s">
        <v>147</v>
      </c>
      <c r="H615" s="41" t="s">
        <v>79</v>
      </c>
      <c r="I615" s="41" t="s">
        <v>80</v>
      </c>
      <c r="J615" s="41" t="s">
        <v>81</v>
      </c>
      <c r="K615" s="42">
        <v>14</v>
      </c>
      <c r="L615" s="41" t="s">
        <v>3098</v>
      </c>
      <c r="M615" s="41" t="s">
        <v>3099</v>
      </c>
      <c r="N615" s="41" t="s">
        <v>107</v>
      </c>
      <c r="O615" s="41" t="s">
        <v>85</v>
      </c>
      <c r="P615" s="41" t="s">
        <v>178</v>
      </c>
      <c r="Q615" s="31">
        <f t="shared" ca="1" si="26"/>
        <v>1.1000000000000001</v>
      </c>
      <c r="R615" s="31">
        <f t="shared" ca="1" si="30"/>
        <v>1.375</v>
      </c>
      <c r="S615" s="31">
        <f t="shared" ca="1" si="31"/>
        <v>1.375</v>
      </c>
      <c r="T615" s="31">
        <f t="shared" ca="1" si="32"/>
        <v>1.16875</v>
      </c>
      <c r="U615" s="31">
        <f>RANK(W615,W1:W1001,0)</f>
        <v>612</v>
      </c>
      <c r="V615" s="31">
        <v>612</v>
      </c>
      <c r="W615" s="31">
        <v>0.75703124999999993</v>
      </c>
    </row>
    <row r="616" spans="1:23" ht="15.75" customHeight="1" x14ac:dyDescent="0.3">
      <c r="A616" s="41" t="s">
        <v>3100</v>
      </c>
      <c r="B616" s="41" t="s">
        <v>3101</v>
      </c>
      <c r="C616" s="41" t="s">
        <v>100</v>
      </c>
      <c r="D616" s="41" t="s">
        <v>1756</v>
      </c>
      <c r="E616" s="41" t="s">
        <v>3102</v>
      </c>
      <c r="F616" s="41" t="s">
        <v>1543</v>
      </c>
      <c r="G616" s="41" t="s">
        <v>161</v>
      </c>
      <c r="H616" s="41" t="s">
        <v>79</v>
      </c>
      <c r="I616" s="41" t="s">
        <v>80</v>
      </c>
      <c r="J616" s="41" t="s">
        <v>93</v>
      </c>
      <c r="K616" s="42">
        <v>8</v>
      </c>
      <c r="L616" s="41" t="s">
        <v>3103</v>
      </c>
      <c r="M616" s="41" t="s">
        <v>1153</v>
      </c>
      <c r="N616" s="41" t="s">
        <v>96</v>
      </c>
      <c r="O616" s="41" t="s">
        <v>85</v>
      </c>
      <c r="P616" s="41" t="s">
        <v>124</v>
      </c>
      <c r="Q616" s="31">
        <f t="shared" ca="1" si="26"/>
        <v>0.79</v>
      </c>
      <c r="R616" s="31">
        <f t="shared" ca="1" si="30"/>
        <v>0.79</v>
      </c>
      <c r="S616" s="31">
        <f t="shared" ca="1" si="31"/>
        <v>0.98750000000000004</v>
      </c>
      <c r="T616" s="31">
        <f t="shared" ca="1" si="32"/>
        <v>0.83937499999999998</v>
      </c>
      <c r="U616" s="31">
        <f>RANK(W616,W1:W1001,0)</f>
        <v>615</v>
      </c>
      <c r="V616" s="31">
        <v>615</v>
      </c>
      <c r="W616" s="31">
        <v>0.75649999999999995</v>
      </c>
    </row>
    <row r="617" spans="1:23" ht="15.75" customHeight="1" x14ac:dyDescent="0.3">
      <c r="A617" s="41" t="s">
        <v>330</v>
      </c>
      <c r="B617" s="41" t="s">
        <v>3104</v>
      </c>
      <c r="C617" s="41" t="s">
        <v>74</v>
      </c>
      <c r="D617" s="41" t="s">
        <v>299</v>
      </c>
      <c r="E617" s="41" t="s">
        <v>3105</v>
      </c>
      <c r="F617" s="41" t="s">
        <v>3106</v>
      </c>
      <c r="G617" s="41" t="s">
        <v>191</v>
      </c>
      <c r="H617" s="41" t="s">
        <v>79</v>
      </c>
      <c r="I617" s="41" t="s">
        <v>80</v>
      </c>
      <c r="J617" s="41" t="s">
        <v>81</v>
      </c>
      <c r="K617" s="42">
        <v>6</v>
      </c>
      <c r="L617" s="41" t="s">
        <v>3107</v>
      </c>
      <c r="M617" s="41" t="s">
        <v>3108</v>
      </c>
      <c r="N617" s="41" t="s">
        <v>96</v>
      </c>
      <c r="O617" s="41" t="s">
        <v>85</v>
      </c>
      <c r="P617" s="41" t="s">
        <v>390</v>
      </c>
      <c r="Q617" s="31">
        <f t="shared" ca="1" si="26"/>
        <v>0.52</v>
      </c>
      <c r="R617" s="31">
        <f t="shared" ca="1" si="30"/>
        <v>0.65</v>
      </c>
      <c r="S617" s="31">
        <f t="shared" ca="1" si="31"/>
        <v>0.8125</v>
      </c>
      <c r="T617" s="31">
        <f t="shared" ca="1" si="32"/>
        <v>0.69062499999999993</v>
      </c>
      <c r="U617" s="31">
        <f>RANK(W617,W1:W1001,0)</f>
        <v>615</v>
      </c>
      <c r="V617" s="31">
        <v>615</v>
      </c>
      <c r="W617" s="31">
        <v>0.75649999999999995</v>
      </c>
    </row>
    <row r="618" spans="1:23" ht="15.75" customHeight="1" x14ac:dyDescent="0.3">
      <c r="A618" s="41" t="s">
        <v>3109</v>
      </c>
      <c r="B618" s="44"/>
      <c r="C618" s="41" t="s">
        <v>100</v>
      </c>
      <c r="D618" s="41" t="s">
        <v>478</v>
      </c>
      <c r="E618" s="41" t="s">
        <v>3110</v>
      </c>
      <c r="F618" s="41" t="s">
        <v>1997</v>
      </c>
      <c r="G618" s="41" t="s">
        <v>92</v>
      </c>
      <c r="H618" s="41" t="s">
        <v>104</v>
      </c>
      <c r="I618" s="41" t="s">
        <v>80</v>
      </c>
      <c r="J618" s="41" t="s">
        <v>81</v>
      </c>
      <c r="K618" s="42">
        <v>17</v>
      </c>
      <c r="L618" s="41" t="s">
        <v>3111</v>
      </c>
      <c r="M618" s="41" t="s">
        <v>3112</v>
      </c>
      <c r="N618" s="41" t="s">
        <v>96</v>
      </c>
      <c r="O618" s="41" t="s">
        <v>85</v>
      </c>
      <c r="P618" s="41" t="s">
        <v>97</v>
      </c>
      <c r="Q618" s="31">
        <f t="shared" ca="1" si="26"/>
        <v>0.42</v>
      </c>
      <c r="R618" s="31">
        <f t="shared" ca="1" si="30"/>
        <v>0.52500000000000002</v>
      </c>
      <c r="S618" s="31">
        <f t="shared" ca="1" si="31"/>
        <v>0.65625</v>
      </c>
      <c r="T618" s="31">
        <f t="shared" ca="1" si="32"/>
        <v>0.65625</v>
      </c>
      <c r="U618" s="31">
        <f>RANK(W618,W1:W1001,0)</f>
        <v>617</v>
      </c>
      <c r="V618" s="31">
        <v>617</v>
      </c>
      <c r="W618" s="31">
        <v>0.75437499999999991</v>
      </c>
    </row>
    <row r="619" spans="1:23" ht="15.75" customHeight="1" x14ac:dyDescent="0.3">
      <c r="A619" s="41" t="s">
        <v>2820</v>
      </c>
      <c r="B619" s="41" t="s">
        <v>3113</v>
      </c>
      <c r="C619" s="41" t="s">
        <v>100</v>
      </c>
      <c r="D619" s="41" t="s">
        <v>641</v>
      </c>
      <c r="E619" s="43">
        <v>26940</v>
      </c>
      <c r="F619" s="41" t="s">
        <v>857</v>
      </c>
      <c r="G619" s="41" t="s">
        <v>78</v>
      </c>
      <c r="H619" s="41" t="s">
        <v>79</v>
      </c>
      <c r="I619" s="41" t="s">
        <v>80</v>
      </c>
      <c r="J619" s="41" t="s">
        <v>93</v>
      </c>
      <c r="K619" s="42">
        <v>8</v>
      </c>
      <c r="L619" s="41" t="s">
        <v>3114</v>
      </c>
      <c r="M619" s="41" t="s">
        <v>3115</v>
      </c>
      <c r="N619" s="41" t="s">
        <v>84</v>
      </c>
      <c r="O619" s="41" t="s">
        <v>85</v>
      </c>
      <c r="P619" s="41" t="s">
        <v>134</v>
      </c>
      <c r="Q619" s="31">
        <f t="shared" ca="1" si="26"/>
        <v>0.46</v>
      </c>
      <c r="R619" s="31">
        <f t="shared" ca="1" si="30"/>
        <v>0.46</v>
      </c>
      <c r="S619" s="31">
        <f t="shared" ca="1" si="31"/>
        <v>0.46</v>
      </c>
      <c r="T619" s="31">
        <f t="shared" ca="1" si="32"/>
        <v>0.39100000000000001</v>
      </c>
      <c r="U619" s="31">
        <f>RANK(W619,W1:W1001,0)</f>
        <v>617</v>
      </c>
      <c r="V619" s="31">
        <v>617</v>
      </c>
      <c r="W619" s="31">
        <v>0.75437499999999991</v>
      </c>
    </row>
    <row r="620" spans="1:23" ht="15.75" customHeight="1" x14ac:dyDescent="0.3">
      <c r="A620" s="41" t="s">
        <v>3116</v>
      </c>
      <c r="B620" s="41" t="s">
        <v>3117</v>
      </c>
      <c r="C620" s="41" t="s">
        <v>100</v>
      </c>
      <c r="D620" s="41" t="s">
        <v>209</v>
      </c>
      <c r="E620" s="41" t="s">
        <v>3118</v>
      </c>
      <c r="F620" s="44"/>
      <c r="G620" s="41" t="s">
        <v>147</v>
      </c>
      <c r="H620" s="41" t="s">
        <v>131</v>
      </c>
      <c r="I620" s="41" t="s">
        <v>80</v>
      </c>
      <c r="J620" s="41" t="s">
        <v>93</v>
      </c>
      <c r="K620" s="42">
        <v>16</v>
      </c>
      <c r="L620" s="41" t="s">
        <v>3119</v>
      </c>
      <c r="M620" s="41" t="s">
        <v>238</v>
      </c>
      <c r="N620" s="41" t="s">
        <v>96</v>
      </c>
      <c r="O620" s="41" t="s">
        <v>85</v>
      </c>
      <c r="P620" s="41" t="s">
        <v>124</v>
      </c>
      <c r="Q620" s="31">
        <f t="shared" ca="1" si="26"/>
        <v>1.03</v>
      </c>
      <c r="R620" s="31">
        <f t="shared" ca="1" si="30"/>
        <v>1.03</v>
      </c>
      <c r="S620" s="31">
        <f t="shared" ca="1" si="31"/>
        <v>1.2875000000000001</v>
      </c>
      <c r="T620" s="31">
        <f t="shared" ca="1" si="32"/>
        <v>1.2875000000000001</v>
      </c>
      <c r="U620" s="31">
        <f>RANK(W620,W1:W1001,0)</f>
        <v>617</v>
      </c>
      <c r="V620" s="31">
        <v>617</v>
      </c>
      <c r="W620" s="31">
        <v>0.75437499999999991</v>
      </c>
    </row>
    <row r="621" spans="1:23" ht="15.75" customHeight="1" x14ac:dyDescent="0.3">
      <c r="A621" s="41" t="s">
        <v>3120</v>
      </c>
      <c r="B621" s="41" t="s">
        <v>3121</v>
      </c>
      <c r="C621" s="41" t="s">
        <v>100</v>
      </c>
      <c r="D621" s="41" t="s">
        <v>502</v>
      </c>
      <c r="E621" s="41" t="s">
        <v>3122</v>
      </c>
      <c r="F621" s="44"/>
      <c r="G621" s="41" t="s">
        <v>103</v>
      </c>
      <c r="H621" s="41" t="s">
        <v>79</v>
      </c>
      <c r="I621" s="41" t="s">
        <v>80</v>
      </c>
      <c r="J621" s="41" t="s">
        <v>81</v>
      </c>
      <c r="K621" s="42">
        <v>7</v>
      </c>
      <c r="L621" s="41" t="s">
        <v>3123</v>
      </c>
      <c r="M621" s="41" t="s">
        <v>2984</v>
      </c>
      <c r="N621" s="41" t="s">
        <v>84</v>
      </c>
      <c r="O621" s="41" t="s">
        <v>85</v>
      </c>
      <c r="P621" s="41" t="s">
        <v>253</v>
      </c>
      <c r="Q621" s="31">
        <f t="shared" ca="1" si="26"/>
        <v>0.53</v>
      </c>
      <c r="R621" s="31">
        <f t="shared" ca="1" si="30"/>
        <v>0.66250000000000009</v>
      </c>
      <c r="S621" s="31">
        <f t="shared" ca="1" si="31"/>
        <v>0.66250000000000009</v>
      </c>
      <c r="T621" s="31">
        <f t="shared" ca="1" si="32"/>
        <v>0.5631250000000001</v>
      </c>
      <c r="U621" s="31">
        <f>RANK(W621,W1:W1001,0)</f>
        <v>620</v>
      </c>
      <c r="V621" s="31">
        <v>620</v>
      </c>
      <c r="W621" s="31">
        <v>0.75</v>
      </c>
    </row>
    <row r="622" spans="1:23" ht="15.75" customHeight="1" x14ac:dyDescent="0.3">
      <c r="A622" s="41" t="s">
        <v>3124</v>
      </c>
      <c r="B622" s="41" t="s">
        <v>3125</v>
      </c>
      <c r="C622" s="41" t="s">
        <v>74</v>
      </c>
      <c r="D622" s="41" t="s">
        <v>203</v>
      </c>
      <c r="E622" s="41" t="s">
        <v>3126</v>
      </c>
      <c r="F622" s="41" t="s">
        <v>414</v>
      </c>
      <c r="G622" s="41" t="s">
        <v>103</v>
      </c>
      <c r="H622" s="41" t="s">
        <v>79</v>
      </c>
      <c r="I622" s="41" t="s">
        <v>80</v>
      </c>
      <c r="J622" s="41" t="s">
        <v>81</v>
      </c>
      <c r="K622" s="42">
        <v>6</v>
      </c>
      <c r="L622" s="41" t="s">
        <v>3127</v>
      </c>
      <c r="M622" s="41" t="s">
        <v>2252</v>
      </c>
      <c r="N622" s="41" t="s">
        <v>96</v>
      </c>
      <c r="O622" s="41" t="s">
        <v>85</v>
      </c>
      <c r="P622" s="41" t="s">
        <v>228</v>
      </c>
      <c r="Q622" s="31">
        <f t="shared" ca="1" si="26"/>
        <v>1.06</v>
      </c>
      <c r="R622" s="31">
        <f t="shared" ca="1" si="30"/>
        <v>1.3250000000000002</v>
      </c>
      <c r="S622" s="31">
        <f t="shared" ca="1" si="31"/>
        <v>1.6562500000000002</v>
      </c>
      <c r="T622" s="31">
        <f t="shared" ca="1" si="32"/>
        <v>1.4078125000000001</v>
      </c>
      <c r="U622" s="31">
        <f>RANK(W622,W1:W1001,0)</f>
        <v>620</v>
      </c>
      <c r="V622" s="31">
        <v>620</v>
      </c>
      <c r="W622" s="31">
        <v>0.75</v>
      </c>
    </row>
    <row r="623" spans="1:23" ht="15.75" customHeight="1" x14ac:dyDescent="0.3">
      <c r="A623" s="41" t="s">
        <v>3128</v>
      </c>
      <c r="B623" s="41" t="s">
        <v>3129</v>
      </c>
      <c r="C623" s="41" t="s">
        <v>100</v>
      </c>
      <c r="D623" s="41" t="s">
        <v>299</v>
      </c>
      <c r="E623" s="41" t="s">
        <v>3130</v>
      </c>
      <c r="F623" s="44"/>
      <c r="G623" s="41" t="s">
        <v>250</v>
      </c>
      <c r="H623" s="41" t="s">
        <v>79</v>
      </c>
      <c r="I623" s="41" t="s">
        <v>80</v>
      </c>
      <c r="J623" s="41" t="s">
        <v>81</v>
      </c>
      <c r="K623" s="42">
        <v>22</v>
      </c>
      <c r="L623" s="41" t="s">
        <v>3131</v>
      </c>
      <c r="M623" s="41" t="s">
        <v>238</v>
      </c>
      <c r="N623" s="41" t="s">
        <v>96</v>
      </c>
      <c r="O623" s="41" t="s">
        <v>85</v>
      </c>
      <c r="P623" s="41" t="s">
        <v>124</v>
      </c>
      <c r="Q623" s="31">
        <f t="shared" ca="1" si="26"/>
        <v>0.5</v>
      </c>
      <c r="R623" s="31">
        <f t="shared" ca="1" si="30"/>
        <v>0.625</v>
      </c>
      <c r="S623" s="31">
        <f t="shared" ca="1" si="31"/>
        <v>0.78125</v>
      </c>
      <c r="T623" s="31">
        <f t="shared" ca="1" si="32"/>
        <v>0.6640625</v>
      </c>
      <c r="U623" s="31">
        <f>RANK(W623,W1:W1001,0)</f>
        <v>620</v>
      </c>
      <c r="V623" s="31">
        <v>620</v>
      </c>
      <c r="W623" s="31">
        <v>0.75</v>
      </c>
    </row>
    <row r="624" spans="1:23" ht="15.75" customHeight="1" x14ac:dyDescent="0.3">
      <c r="A624" s="41" t="s">
        <v>3132</v>
      </c>
      <c r="B624" s="41" t="s">
        <v>3133</v>
      </c>
      <c r="C624" s="41" t="s">
        <v>74</v>
      </c>
      <c r="D624" s="41" t="s">
        <v>483</v>
      </c>
      <c r="E624" s="41" t="s">
        <v>3134</v>
      </c>
      <c r="F624" s="41" t="s">
        <v>3135</v>
      </c>
      <c r="G624" s="41" t="s">
        <v>78</v>
      </c>
      <c r="H624" s="41" t="s">
        <v>79</v>
      </c>
      <c r="I624" s="41" t="s">
        <v>80</v>
      </c>
      <c r="J624" s="41" t="s">
        <v>81</v>
      </c>
      <c r="K624" s="42">
        <v>8</v>
      </c>
      <c r="L624" s="41" t="s">
        <v>3136</v>
      </c>
      <c r="M624" s="41" t="s">
        <v>3137</v>
      </c>
      <c r="N624" s="41" t="s">
        <v>84</v>
      </c>
      <c r="O624" s="41" t="s">
        <v>85</v>
      </c>
      <c r="P624" s="41" t="s">
        <v>134</v>
      </c>
      <c r="Q624" s="31">
        <f t="shared" ca="1" si="26"/>
        <v>1.07</v>
      </c>
      <c r="R624" s="31">
        <f t="shared" ca="1" si="30"/>
        <v>1.3375000000000001</v>
      </c>
      <c r="S624" s="31">
        <f t="shared" ca="1" si="31"/>
        <v>1.3375000000000001</v>
      </c>
      <c r="T624" s="31">
        <f t="shared" ca="1" si="32"/>
        <v>1.1368750000000001</v>
      </c>
      <c r="U624" s="31">
        <f>RANK(W624,W1:W1001,0)</f>
        <v>620</v>
      </c>
      <c r="V624" s="31">
        <v>620</v>
      </c>
      <c r="W624" s="31">
        <v>0.75</v>
      </c>
    </row>
    <row r="625" spans="1:23" ht="15.75" customHeight="1" x14ac:dyDescent="0.3">
      <c r="A625" s="41" t="s">
        <v>3138</v>
      </c>
      <c r="B625" s="41" t="s">
        <v>3139</v>
      </c>
      <c r="C625" s="41" t="s">
        <v>74</v>
      </c>
      <c r="D625" s="41" t="s">
        <v>97</v>
      </c>
      <c r="E625" s="41" t="s">
        <v>3140</v>
      </c>
      <c r="F625" s="41" t="s">
        <v>3141</v>
      </c>
      <c r="G625" s="41" t="s">
        <v>191</v>
      </c>
      <c r="H625" s="41" t="s">
        <v>79</v>
      </c>
      <c r="I625" s="41" t="s">
        <v>80</v>
      </c>
      <c r="J625" s="41" t="s">
        <v>93</v>
      </c>
      <c r="K625" s="42">
        <v>19</v>
      </c>
      <c r="L625" s="41" t="s">
        <v>3142</v>
      </c>
      <c r="M625" s="41" t="s">
        <v>83</v>
      </c>
      <c r="N625" s="41" t="s">
        <v>84</v>
      </c>
      <c r="O625" s="41" t="s">
        <v>85</v>
      </c>
      <c r="P625" s="41" t="s">
        <v>124</v>
      </c>
      <c r="Q625" s="31">
        <f t="shared" ca="1" si="26"/>
        <v>0.55000000000000004</v>
      </c>
      <c r="R625" s="31">
        <f t="shared" ca="1" si="30"/>
        <v>0.55000000000000004</v>
      </c>
      <c r="S625" s="31">
        <f t="shared" ca="1" si="31"/>
        <v>0.6875</v>
      </c>
      <c r="T625" s="31">
        <f t="shared" ca="1" si="32"/>
        <v>0.58437499999999998</v>
      </c>
      <c r="U625" s="31">
        <f>RANK(W625,W1:W1001,0)</f>
        <v>620</v>
      </c>
      <c r="V625" s="31">
        <v>620</v>
      </c>
      <c r="W625" s="31">
        <v>0.75</v>
      </c>
    </row>
    <row r="626" spans="1:23" ht="15.75" customHeight="1" x14ac:dyDescent="0.3">
      <c r="A626" s="41" t="s">
        <v>3143</v>
      </c>
      <c r="B626" s="41" t="s">
        <v>3144</v>
      </c>
      <c r="C626" s="41" t="s">
        <v>100</v>
      </c>
      <c r="D626" s="41" t="s">
        <v>436</v>
      </c>
      <c r="E626" s="41" t="s">
        <v>3145</v>
      </c>
      <c r="F626" s="41" t="s">
        <v>1581</v>
      </c>
      <c r="G626" s="41" t="s">
        <v>78</v>
      </c>
      <c r="H626" s="41" t="s">
        <v>104</v>
      </c>
      <c r="I626" s="41" t="s">
        <v>80</v>
      </c>
      <c r="J626" s="41" t="s">
        <v>81</v>
      </c>
      <c r="K626" s="42">
        <v>5</v>
      </c>
      <c r="L626" s="41" t="s">
        <v>3146</v>
      </c>
      <c r="M626" s="41" t="s">
        <v>2068</v>
      </c>
      <c r="N626" s="41" t="s">
        <v>84</v>
      </c>
      <c r="O626" s="41" t="s">
        <v>85</v>
      </c>
      <c r="P626" s="41" t="s">
        <v>124</v>
      </c>
      <c r="Q626" s="31">
        <f t="shared" ca="1" si="26"/>
        <v>0.51</v>
      </c>
      <c r="R626" s="31">
        <f t="shared" ca="1" si="30"/>
        <v>0.63749999999999996</v>
      </c>
      <c r="S626" s="31">
        <f t="shared" ca="1" si="31"/>
        <v>0.796875</v>
      </c>
      <c r="T626" s="31">
        <f t="shared" ca="1" si="32"/>
        <v>0.796875</v>
      </c>
      <c r="U626" s="31">
        <f>RANK(W626,W1:W1001,0)</f>
        <v>625</v>
      </c>
      <c r="V626" s="31">
        <v>625</v>
      </c>
      <c r="W626" s="31">
        <v>0.748</v>
      </c>
    </row>
    <row r="627" spans="1:23" ht="15.75" customHeight="1" x14ac:dyDescent="0.3">
      <c r="A627" s="41" t="s">
        <v>171</v>
      </c>
      <c r="B627" s="41" t="s">
        <v>3147</v>
      </c>
      <c r="C627" s="41" t="s">
        <v>74</v>
      </c>
      <c r="D627" s="41" t="s">
        <v>461</v>
      </c>
      <c r="E627" s="41" t="s">
        <v>3148</v>
      </c>
      <c r="F627" s="41" t="s">
        <v>787</v>
      </c>
      <c r="G627" s="41" t="s">
        <v>78</v>
      </c>
      <c r="H627" s="41" t="s">
        <v>104</v>
      </c>
      <c r="I627" s="41" t="s">
        <v>80</v>
      </c>
      <c r="J627" s="41" t="s">
        <v>81</v>
      </c>
      <c r="K627" s="42">
        <v>6</v>
      </c>
      <c r="L627" s="41" t="s">
        <v>3149</v>
      </c>
      <c r="M627" s="41" t="s">
        <v>559</v>
      </c>
      <c r="N627" s="41" t="s">
        <v>96</v>
      </c>
      <c r="O627" s="41" t="s">
        <v>85</v>
      </c>
      <c r="P627" s="41" t="s">
        <v>124</v>
      </c>
      <c r="Q627" s="31">
        <f t="shared" ca="1" si="26"/>
        <v>0.43</v>
      </c>
      <c r="R627" s="31">
        <f t="shared" ca="1" si="30"/>
        <v>0.53749999999999998</v>
      </c>
      <c r="S627" s="31">
        <f t="shared" ca="1" si="31"/>
        <v>0.671875</v>
      </c>
      <c r="T627" s="31">
        <f t="shared" ca="1" si="32"/>
        <v>0.671875</v>
      </c>
      <c r="U627" s="31">
        <f>RANK(W627,W1:W1001,0)</f>
        <v>626</v>
      </c>
      <c r="V627" s="31">
        <v>626</v>
      </c>
      <c r="W627" s="31">
        <v>0.74375000000000002</v>
      </c>
    </row>
    <row r="628" spans="1:23" ht="15.75" customHeight="1" x14ac:dyDescent="0.3">
      <c r="A628" s="41" t="s">
        <v>3150</v>
      </c>
      <c r="B628" s="41" t="s">
        <v>3151</v>
      </c>
      <c r="C628" s="41" t="s">
        <v>100</v>
      </c>
      <c r="D628" s="41" t="s">
        <v>1506</v>
      </c>
      <c r="E628" s="41" t="s">
        <v>3152</v>
      </c>
      <c r="F628" s="44"/>
      <c r="G628" s="41" t="s">
        <v>250</v>
      </c>
      <c r="H628" s="41" t="s">
        <v>104</v>
      </c>
      <c r="I628" s="41" t="s">
        <v>80</v>
      </c>
      <c r="J628" s="41" t="s">
        <v>81</v>
      </c>
      <c r="K628" s="42">
        <v>7</v>
      </c>
      <c r="L628" s="41" t="s">
        <v>3153</v>
      </c>
      <c r="M628" s="41" t="s">
        <v>1583</v>
      </c>
      <c r="N628" s="41" t="s">
        <v>107</v>
      </c>
      <c r="O628" s="41" t="s">
        <v>85</v>
      </c>
      <c r="P628" s="41" t="s">
        <v>134</v>
      </c>
      <c r="Q628" s="31">
        <f t="shared" ca="1" si="26"/>
        <v>0.69</v>
      </c>
      <c r="R628" s="31">
        <f t="shared" ca="1" si="30"/>
        <v>0.86249999999999993</v>
      </c>
      <c r="S628" s="31">
        <f t="shared" ca="1" si="31"/>
        <v>0.86249999999999993</v>
      </c>
      <c r="T628" s="31">
        <f t="shared" ca="1" si="32"/>
        <v>0.86249999999999993</v>
      </c>
      <c r="U628" s="31">
        <f>RANK(W628,W1:W1001,0)</f>
        <v>626</v>
      </c>
      <c r="V628" s="31">
        <v>626</v>
      </c>
      <c r="W628" s="31">
        <v>0.74375000000000002</v>
      </c>
    </row>
    <row r="629" spans="1:23" ht="15.75" customHeight="1" x14ac:dyDescent="0.3">
      <c r="A629" s="41" t="s">
        <v>3154</v>
      </c>
      <c r="B629" s="41" t="s">
        <v>3155</v>
      </c>
      <c r="C629" s="41" t="s">
        <v>74</v>
      </c>
      <c r="D629" s="41" t="s">
        <v>702</v>
      </c>
      <c r="E629" s="41" t="s">
        <v>3156</v>
      </c>
      <c r="F629" s="41" t="s">
        <v>804</v>
      </c>
      <c r="G629" s="41" t="s">
        <v>78</v>
      </c>
      <c r="H629" s="41" t="s">
        <v>79</v>
      </c>
      <c r="I629" s="41" t="s">
        <v>80</v>
      </c>
      <c r="J629" s="41" t="s">
        <v>93</v>
      </c>
      <c r="K629" s="42">
        <v>9</v>
      </c>
      <c r="L629" s="41" t="s">
        <v>3157</v>
      </c>
      <c r="M629" s="41" t="s">
        <v>3158</v>
      </c>
      <c r="N629" s="41" t="s">
        <v>84</v>
      </c>
      <c r="O629" s="41" t="s">
        <v>85</v>
      </c>
      <c r="P629" s="41" t="s">
        <v>134</v>
      </c>
      <c r="Q629" s="31">
        <f t="shared" ca="1" si="26"/>
        <v>0.53</v>
      </c>
      <c r="R629" s="31">
        <f t="shared" ca="1" si="30"/>
        <v>0.53</v>
      </c>
      <c r="S629" s="31">
        <f t="shared" ca="1" si="31"/>
        <v>0.53</v>
      </c>
      <c r="T629" s="31">
        <f t="shared" ca="1" si="32"/>
        <v>0.45050000000000001</v>
      </c>
      <c r="U629" s="31">
        <f>RANK(W629,W1:W1001,0)</f>
        <v>626</v>
      </c>
      <c r="V629" s="31">
        <v>626</v>
      </c>
      <c r="W629" s="31">
        <v>0.74375000000000002</v>
      </c>
    </row>
    <row r="630" spans="1:23" ht="15.75" customHeight="1" x14ac:dyDescent="0.3">
      <c r="A630" s="41" t="s">
        <v>3159</v>
      </c>
      <c r="B630" s="41" t="s">
        <v>3160</v>
      </c>
      <c r="C630" s="41" t="s">
        <v>74</v>
      </c>
      <c r="D630" s="41" t="s">
        <v>862</v>
      </c>
      <c r="E630" s="41" t="s">
        <v>3161</v>
      </c>
      <c r="F630" s="44"/>
      <c r="G630" s="41" t="s">
        <v>92</v>
      </c>
      <c r="H630" s="41" t="s">
        <v>104</v>
      </c>
      <c r="I630" s="41" t="s">
        <v>80</v>
      </c>
      <c r="J630" s="41" t="s">
        <v>81</v>
      </c>
      <c r="K630" s="42">
        <v>13</v>
      </c>
      <c r="L630" s="41" t="s">
        <v>3162</v>
      </c>
      <c r="M630" s="41" t="s">
        <v>3163</v>
      </c>
      <c r="N630" s="41" t="s">
        <v>96</v>
      </c>
      <c r="O630" s="41" t="s">
        <v>85</v>
      </c>
      <c r="P630" s="41" t="s">
        <v>228</v>
      </c>
      <c r="Q630" s="31">
        <f t="shared" ca="1" si="26"/>
        <v>1.05</v>
      </c>
      <c r="R630" s="31">
        <f t="shared" ca="1" si="30"/>
        <v>1.3125</v>
      </c>
      <c r="S630" s="31">
        <f t="shared" ca="1" si="31"/>
        <v>1.3125</v>
      </c>
      <c r="T630" s="31">
        <f t="shared" ca="1" si="32"/>
        <v>1.3125</v>
      </c>
      <c r="U630" s="31">
        <f>RANK(W630,W1:W1001,0)</f>
        <v>626</v>
      </c>
      <c r="V630" s="31">
        <v>626</v>
      </c>
      <c r="W630" s="31">
        <v>0.74375000000000002</v>
      </c>
    </row>
    <row r="631" spans="1:23" ht="15.75" customHeight="1" x14ac:dyDescent="0.3">
      <c r="A631" s="41" t="s">
        <v>3164</v>
      </c>
      <c r="B631" s="41" t="s">
        <v>3165</v>
      </c>
      <c r="C631" s="41" t="s">
        <v>74</v>
      </c>
      <c r="D631" s="41" t="s">
        <v>134</v>
      </c>
      <c r="E631" s="41" t="s">
        <v>3166</v>
      </c>
      <c r="F631" s="41" t="s">
        <v>2348</v>
      </c>
      <c r="G631" s="41" t="s">
        <v>250</v>
      </c>
      <c r="H631" s="41" t="s">
        <v>79</v>
      </c>
      <c r="I631" s="41" t="s">
        <v>80</v>
      </c>
      <c r="J631" s="41" t="s">
        <v>93</v>
      </c>
      <c r="K631" s="42">
        <v>11</v>
      </c>
      <c r="L631" s="41" t="s">
        <v>3167</v>
      </c>
      <c r="M631" s="41" t="s">
        <v>3168</v>
      </c>
      <c r="N631" s="41" t="s">
        <v>96</v>
      </c>
      <c r="O631" s="41" t="s">
        <v>85</v>
      </c>
      <c r="P631" s="41" t="s">
        <v>124</v>
      </c>
      <c r="Q631" s="31">
        <f t="shared" ca="1" si="26"/>
        <v>0.76</v>
      </c>
      <c r="R631" s="31">
        <f t="shared" ca="1" si="30"/>
        <v>0.76</v>
      </c>
      <c r="S631" s="31">
        <f t="shared" ca="1" si="31"/>
        <v>0.95</v>
      </c>
      <c r="T631" s="31">
        <f t="shared" ca="1" si="32"/>
        <v>0.8075</v>
      </c>
      <c r="U631" s="31">
        <f>RANK(W631,W1:W1001,0)</f>
        <v>626</v>
      </c>
      <c r="V631" s="31">
        <v>626</v>
      </c>
      <c r="W631" s="31">
        <v>0.74375000000000002</v>
      </c>
    </row>
    <row r="632" spans="1:23" ht="15.75" customHeight="1" x14ac:dyDescent="0.3">
      <c r="A632" s="41" t="s">
        <v>3169</v>
      </c>
      <c r="B632" s="41" t="s">
        <v>3170</v>
      </c>
      <c r="C632" s="41" t="s">
        <v>74</v>
      </c>
      <c r="D632" s="41" t="s">
        <v>1931</v>
      </c>
      <c r="E632" s="41" t="s">
        <v>3171</v>
      </c>
      <c r="F632" s="44"/>
      <c r="G632" s="41" t="s">
        <v>250</v>
      </c>
      <c r="H632" s="41" t="s">
        <v>131</v>
      </c>
      <c r="I632" s="41" t="s">
        <v>80</v>
      </c>
      <c r="J632" s="41" t="s">
        <v>81</v>
      </c>
      <c r="K632" s="42">
        <v>16</v>
      </c>
      <c r="L632" s="41" t="s">
        <v>3172</v>
      </c>
      <c r="M632" s="41" t="s">
        <v>3173</v>
      </c>
      <c r="N632" s="41" t="s">
        <v>96</v>
      </c>
      <c r="O632" s="41" t="s">
        <v>85</v>
      </c>
      <c r="P632" s="41" t="s">
        <v>134</v>
      </c>
      <c r="Q632" s="31">
        <f t="shared" ca="1" si="26"/>
        <v>0.73</v>
      </c>
      <c r="R632" s="31">
        <f t="shared" ca="1" si="30"/>
        <v>0.91249999999999998</v>
      </c>
      <c r="S632" s="31">
        <f t="shared" ca="1" si="31"/>
        <v>0.91249999999999998</v>
      </c>
      <c r="T632" s="31">
        <f t="shared" ca="1" si="32"/>
        <v>0.91249999999999998</v>
      </c>
      <c r="U632" s="31">
        <f>RANK(W632,W1:W1001,0)</f>
        <v>626</v>
      </c>
      <c r="V632" s="31">
        <v>626</v>
      </c>
      <c r="W632" s="31">
        <v>0.74375000000000002</v>
      </c>
    </row>
    <row r="633" spans="1:23" ht="15.75" customHeight="1" x14ac:dyDescent="0.3">
      <c r="A633" s="41" t="s">
        <v>3174</v>
      </c>
      <c r="B633" s="41" t="s">
        <v>3175</v>
      </c>
      <c r="C633" s="41" t="s">
        <v>100</v>
      </c>
      <c r="D633" s="41" t="s">
        <v>75</v>
      </c>
      <c r="E633" s="41" t="s">
        <v>3176</v>
      </c>
      <c r="F633" s="41" t="s">
        <v>1313</v>
      </c>
      <c r="G633" s="41" t="s">
        <v>191</v>
      </c>
      <c r="H633" s="41" t="s">
        <v>79</v>
      </c>
      <c r="I633" s="41" t="s">
        <v>80</v>
      </c>
      <c r="J633" s="41" t="s">
        <v>81</v>
      </c>
      <c r="K633" s="42">
        <v>17</v>
      </c>
      <c r="L633" s="41" t="s">
        <v>3177</v>
      </c>
      <c r="M633" s="41" t="s">
        <v>1844</v>
      </c>
      <c r="N633" s="41" t="s">
        <v>84</v>
      </c>
      <c r="O633" s="41" t="s">
        <v>85</v>
      </c>
      <c r="P633" s="41" t="s">
        <v>108</v>
      </c>
      <c r="Q633" s="31">
        <f t="shared" ca="1" si="26"/>
        <v>0.77</v>
      </c>
      <c r="R633" s="31">
        <f t="shared" ca="1" si="30"/>
        <v>0.96250000000000002</v>
      </c>
      <c r="S633" s="31">
        <f t="shared" ca="1" si="31"/>
        <v>1.203125</v>
      </c>
      <c r="T633" s="31">
        <f t="shared" ca="1" si="32"/>
        <v>1.02265625</v>
      </c>
      <c r="U633" s="31">
        <f>RANK(W633,W1:W1001,0)</f>
        <v>632</v>
      </c>
      <c r="V633" s="31">
        <v>632</v>
      </c>
      <c r="W633" s="31">
        <v>0.74</v>
      </c>
    </row>
    <row r="634" spans="1:23" ht="15.75" customHeight="1" x14ac:dyDescent="0.3">
      <c r="A634" s="41" t="s">
        <v>3178</v>
      </c>
      <c r="B634" s="41" t="s">
        <v>3179</v>
      </c>
      <c r="C634" s="41" t="s">
        <v>100</v>
      </c>
      <c r="D634" s="41" t="s">
        <v>740</v>
      </c>
      <c r="E634" s="41" t="s">
        <v>3180</v>
      </c>
      <c r="F634" s="41" t="s">
        <v>443</v>
      </c>
      <c r="G634" s="41" t="s">
        <v>103</v>
      </c>
      <c r="H634" s="41" t="s">
        <v>79</v>
      </c>
      <c r="I634" s="41" t="s">
        <v>80</v>
      </c>
      <c r="J634" s="41" t="s">
        <v>81</v>
      </c>
      <c r="K634" s="42">
        <v>13</v>
      </c>
      <c r="L634" s="41" t="s">
        <v>3181</v>
      </c>
      <c r="M634" s="41" t="s">
        <v>2033</v>
      </c>
      <c r="N634" s="41" t="s">
        <v>107</v>
      </c>
      <c r="O634" s="41" t="s">
        <v>85</v>
      </c>
      <c r="P634" s="41" t="s">
        <v>178</v>
      </c>
      <c r="Q634" s="31">
        <f t="shared" ca="1" si="26"/>
        <v>0.56999999999999995</v>
      </c>
      <c r="R634" s="31">
        <f t="shared" ca="1" si="30"/>
        <v>0.71249999999999991</v>
      </c>
      <c r="S634" s="31">
        <f t="shared" ca="1" si="31"/>
        <v>0.71249999999999991</v>
      </c>
      <c r="T634" s="31">
        <f t="shared" ca="1" si="32"/>
        <v>0.60562499999999986</v>
      </c>
      <c r="U634" s="31">
        <f>RANK(W634,W1:W1001,0)</f>
        <v>632</v>
      </c>
      <c r="V634" s="31">
        <v>632</v>
      </c>
      <c r="W634" s="31">
        <v>0.74</v>
      </c>
    </row>
    <row r="635" spans="1:23" ht="15.75" customHeight="1" x14ac:dyDescent="0.3">
      <c r="A635" s="41" t="s">
        <v>3182</v>
      </c>
      <c r="B635" s="41" t="s">
        <v>3183</v>
      </c>
      <c r="C635" s="41" t="s">
        <v>74</v>
      </c>
      <c r="D635" s="41" t="s">
        <v>203</v>
      </c>
      <c r="E635" s="41" t="s">
        <v>3184</v>
      </c>
      <c r="F635" s="41" t="s">
        <v>449</v>
      </c>
      <c r="G635" s="41" t="s">
        <v>147</v>
      </c>
      <c r="H635" s="41" t="s">
        <v>79</v>
      </c>
      <c r="I635" s="41" t="s">
        <v>80</v>
      </c>
      <c r="J635" s="41" t="s">
        <v>93</v>
      </c>
      <c r="K635" s="42">
        <v>12</v>
      </c>
      <c r="L635" s="41" t="s">
        <v>3185</v>
      </c>
      <c r="M635" s="41" t="s">
        <v>775</v>
      </c>
      <c r="N635" s="41" t="s">
        <v>84</v>
      </c>
      <c r="O635" s="41" t="s">
        <v>85</v>
      </c>
      <c r="P635" s="41" t="s">
        <v>86</v>
      </c>
      <c r="Q635" s="31">
        <f t="shared" ca="1" si="26"/>
        <v>0.75</v>
      </c>
      <c r="R635" s="31">
        <f t="shared" ca="1" si="30"/>
        <v>0.75</v>
      </c>
      <c r="S635" s="31">
        <f t="shared" ca="1" si="31"/>
        <v>0.9375</v>
      </c>
      <c r="T635" s="31">
        <f t="shared" ca="1" si="32"/>
        <v>0.796875</v>
      </c>
      <c r="U635" s="31">
        <f>RANK(W635,W1:W1001,0)</f>
        <v>634</v>
      </c>
      <c r="V635" s="31">
        <v>634</v>
      </c>
      <c r="W635" s="31">
        <v>0.73949999999999994</v>
      </c>
    </row>
    <row r="636" spans="1:23" ht="15.75" customHeight="1" x14ac:dyDescent="0.3">
      <c r="A636" s="41" t="s">
        <v>3186</v>
      </c>
      <c r="B636" s="41" t="s">
        <v>3187</v>
      </c>
      <c r="C636" s="41" t="s">
        <v>74</v>
      </c>
      <c r="D636" s="41" t="s">
        <v>1053</v>
      </c>
      <c r="E636" s="41" t="s">
        <v>3188</v>
      </c>
      <c r="F636" s="41" t="s">
        <v>601</v>
      </c>
      <c r="G636" s="41" t="s">
        <v>103</v>
      </c>
      <c r="H636" s="41" t="s">
        <v>79</v>
      </c>
      <c r="I636" s="41" t="s">
        <v>80</v>
      </c>
      <c r="J636" s="41" t="s">
        <v>81</v>
      </c>
      <c r="K636" s="42">
        <v>16</v>
      </c>
      <c r="L636" s="41" t="s">
        <v>3189</v>
      </c>
      <c r="M636" s="41" t="s">
        <v>1844</v>
      </c>
      <c r="N636" s="41" t="s">
        <v>84</v>
      </c>
      <c r="O636" s="41" t="s">
        <v>85</v>
      </c>
      <c r="P636" s="41" t="s">
        <v>108</v>
      </c>
      <c r="Q636" s="31">
        <f t="shared" ca="1" si="26"/>
        <v>0.48</v>
      </c>
      <c r="R636" s="31">
        <f t="shared" ca="1" si="30"/>
        <v>0.6</v>
      </c>
      <c r="S636" s="31">
        <f t="shared" ca="1" si="31"/>
        <v>0.75</v>
      </c>
      <c r="T636" s="31">
        <f t="shared" ca="1" si="32"/>
        <v>0.63749999999999996</v>
      </c>
      <c r="U636" s="31">
        <f>RANK(W636,W1:W1001,0)</f>
        <v>634</v>
      </c>
      <c r="V636" s="31">
        <v>634</v>
      </c>
      <c r="W636" s="31">
        <v>0.73949999999999994</v>
      </c>
    </row>
    <row r="637" spans="1:23" ht="15.75" customHeight="1" x14ac:dyDescent="0.3">
      <c r="A637" s="41" t="s">
        <v>3190</v>
      </c>
      <c r="B637" s="41" t="s">
        <v>3191</v>
      </c>
      <c r="C637" s="41" t="s">
        <v>74</v>
      </c>
      <c r="D637" s="41" t="s">
        <v>137</v>
      </c>
      <c r="E637" s="41" t="s">
        <v>3192</v>
      </c>
      <c r="F637" s="41" t="s">
        <v>937</v>
      </c>
      <c r="G637" s="41" t="s">
        <v>191</v>
      </c>
      <c r="H637" s="41" t="s">
        <v>131</v>
      </c>
      <c r="I637" s="41" t="s">
        <v>80</v>
      </c>
      <c r="J637" s="41" t="s">
        <v>93</v>
      </c>
      <c r="K637" s="42">
        <v>18</v>
      </c>
      <c r="L637" s="41" t="s">
        <v>3193</v>
      </c>
      <c r="M637" s="41" t="s">
        <v>3194</v>
      </c>
      <c r="N637" s="41" t="s">
        <v>107</v>
      </c>
      <c r="O637" s="41" t="s">
        <v>85</v>
      </c>
      <c r="P637" s="41" t="s">
        <v>116</v>
      </c>
      <c r="Q637" s="31">
        <f t="shared" ca="1" si="26"/>
        <v>0.75</v>
      </c>
      <c r="R637" s="31">
        <f t="shared" ca="1" si="30"/>
        <v>0.75</v>
      </c>
      <c r="S637" s="31">
        <f t="shared" ca="1" si="31"/>
        <v>0.75</v>
      </c>
      <c r="T637" s="31">
        <f t="shared" ca="1" si="32"/>
        <v>0.75</v>
      </c>
      <c r="U637" s="31">
        <f>RANK(W637,W1:W1001,0)</f>
        <v>634</v>
      </c>
      <c r="V637" s="31">
        <v>634</v>
      </c>
      <c r="W637" s="31">
        <v>0.73949999999999994</v>
      </c>
    </row>
    <row r="638" spans="1:23" ht="15.75" customHeight="1" x14ac:dyDescent="0.3">
      <c r="A638" s="41" t="s">
        <v>3195</v>
      </c>
      <c r="B638" s="41" t="s">
        <v>3196</v>
      </c>
      <c r="C638" s="41" t="s">
        <v>74</v>
      </c>
      <c r="D638" s="41" t="s">
        <v>436</v>
      </c>
      <c r="E638" s="41" t="s">
        <v>3197</v>
      </c>
      <c r="F638" s="41" t="s">
        <v>551</v>
      </c>
      <c r="G638" s="41" t="s">
        <v>147</v>
      </c>
      <c r="H638" s="41" t="s">
        <v>131</v>
      </c>
      <c r="I638" s="41" t="s">
        <v>80</v>
      </c>
      <c r="J638" s="41" t="s">
        <v>93</v>
      </c>
      <c r="K638" s="42">
        <v>8</v>
      </c>
      <c r="L638" s="41" t="s">
        <v>3198</v>
      </c>
      <c r="M638" s="41" t="s">
        <v>3199</v>
      </c>
      <c r="N638" s="41" t="s">
        <v>96</v>
      </c>
      <c r="O638" s="41" t="s">
        <v>85</v>
      </c>
      <c r="P638" s="41" t="s">
        <v>101</v>
      </c>
      <c r="Q638" s="31">
        <f t="shared" ca="1" si="26"/>
        <v>0.47</v>
      </c>
      <c r="R638" s="31">
        <f t="shared" ca="1" si="30"/>
        <v>0.47</v>
      </c>
      <c r="S638" s="31">
        <f t="shared" ca="1" si="31"/>
        <v>0.58749999999999991</v>
      </c>
      <c r="T638" s="31">
        <f t="shared" ca="1" si="32"/>
        <v>0.58749999999999991</v>
      </c>
      <c r="U638" s="31">
        <f>RANK(W638,W1:W1001,0)</f>
        <v>637</v>
      </c>
      <c r="V638" s="31">
        <v>637</v>
      </c>
      <c r="W638" s="31">
        <v>0.73749999999999993</v>
      </c>
    </row>
    <row r="639" spans="1:23" ht="15.75" customHeight="1" x14ac:dyDescent="0.3">
      <c r="A639" s="41" t="s">
        <v>3200</v>
      </c>
      <c r="B639" s="41" t="s">
        <v>3201</v>
      </c>
      <c r="C639" s="41" t="s">
        <v>100</v>
      </c>
      <c r="D639" s="41" t="s">
        <v>483</v>
      </c>
      <c r="E639" s="41" t="s">
        <v>3202</v>
      </c>
      <c r="F639" s="41" t="s">
        <v>952</v>
      </c>
      <c r="G639" s="41" t="s">
        <v>103</v>
      </c>
      <c r="H639" s="41" t="s">
        <v>104</v>
      </c>
      <c r="I639" s="41" t="s">
        <v>80</v>
      </c>
      <c r="J639" s="41" t="s">
        <v>81</v>
      </c>
      <c r="K639" s="42">
        <v>11</v>
      </c>
      <c r="L639" s="41" t="s">
        <v>3203</v>
      </c>
      <c r="M639" s="41" t="s">
        <v>2654</v>
      </c>
      <c r="N639" s="41" t="s">
        <v>107</v>
      </c>
      <c r="O639" s="41" t="s">
        <v>85</v>
      </c>
      <c r="P639" s="41" t="s">
        <v>86</v>
      </c>
      <c r="Q639" s="31">
        <f t="shared" ca="1" si="26"/>
        <v>0.71</v>
      </c>
      <c r="R639" s="31">
        <f t="shared" ca="1" si="30"/>
        <v>0.88749999999999996</v>
      </c>
      <c r="S639" s="31">
        <f t="shared" ca="1" si="31"/>
        <v>0.88749999999999996</v>
      </c>
      <c r="T639" s="31">
        <f t="shared" ca="1" si="32"/>
        <v>0.88749999999999996</v>
      </c>
      <c r="U639" s="31">
        <f>RANK(W639,W1:W1001,0)</f>
        <v>637</v>
      </c>
      <c r="V639" s="31">
        <v>637</v>
      </c>
      <c r="W639" s="31">
        <v>0.73749999999999993</v>
      </c>
    </row>
    <row r="640" spans="1:23" ht="15.75" customHeight="1" x14ac:dyDescent="0.3">
      <c r="A640" s="41" t="s">
        <v>3204</v>
      </c>
      <c r="B640" s="41" t="s">
        <v>3205</v>
      </c>
      <c r="C640" s="41" t="s">
        <v>100</v>
      </c>
      <c r="D640" s="41" t="s">
        <v>305</v>
      </c>
      <c r="E640" s="41" t="s">
        <v>3206</v>
      </c>
      <c r="F640" s="44"/>
      <c r="G640" s="41" t="s">
        <v>147</v>
      </c>
      <c r="H640" s="41" t="s">
        <v>104</v>
      </c>
      <c r="I640" s="41" t="s">
        <v>80</v>
      </c>
      <c r="J640" s="41" t="s">
        <v>81</v>
      </c>
      <c r="K640" s="42">
        <v>13</v>
      </c>
      <c r="L640" s="41" t="s">
        <v>3207</v>
      </c>
      <c r="M640" s="41" t="s">
        <v>3208</v>
      </c>
      <c r="N640" s="41" t="s">
        <v>96</v>
      </c>
      <c r="O640" s="41" t="s">
        <v>85</v>
      </c>
      <c r="P640" s="41" t="s">
        <v>101</v>
      </c>
      <c r="Q640" s="31">
        <f t="shared" ca="1" si="26"/>
        <v>0.75</v>
      </c>
      <c r="R640" s="31">
        <f t="shared" ca="1" si="30"/>
        <v>0.9375</v>
      </c>
      <c r="S640" s="31">
        <f t="shared" ca="1" si="31"/>
        <v>1.171875</v>
      </c>
      <c r="T640" s="31">
        <f t="shared" ca="1" si="32"/>
        <v>1.171875</v>
      </c>
      <c r="U640" s="31">
        <f>RANK(W640,W1:W1001,0)</f>
        <v>637</v>
      </c>
      <c r="V640" s="31">
        <v>637</v>
      </c>
      <c r="W640" s="31">
        <v>0.73749999999999993</v>
      </c>
    </row>
    <row r="641" spans="1:23" ht="15.75" customHeight="1" x14ac:dyDescent="0.3">
      <c r="A641" s="41" t="s">
        <v>3209</v>
      </c>
      <c r="B641" s="41" t="s">
        <v>3210</v>
      </c>
      <c r="C641" s="41" t="s">
        <v>100</v>
      </c>
      <c r="D641" s="41" t="s">
        <v>686</v>
      </c>
      <c r="E641" s="41" t="s">
        <v>3211</v>
      </c>
      <c r="F641" s="41" t="s">
        <v>3212</v>
      </c>
      <c r="G641" s="41" t="s">
        <v>147</v>
      </c>
      <c r="H641" s="41" t="s">
        <v>104</v>
      </c>
      <c r="I641" s="41" t="s">
        <v>80</v>
      </c>
      <c r="J641" s="41" t="s">
        <v>93</v>
      </c>
      <c r="K641" s="42">
        <v>14</v>
      </c>
      <c r="L641" s="41" t="s">
        <v>3213</v>
      </c>
      <c r="M641" s="41" t="s">
        <v>3214</v>
      </c>
      <c r="N641" s="41" t="s">
        <v>107</v>
      </c>
      <c r="O641" s="41" t="s">
        <v>85</v>
      </c>
      <c r="P641" s="41" t="s">
        <v>178</v>
      </c>
      <c r="Q641" s="31">
        <f t="shared" ca="1" si="26"/>
        <v>0.52</v>
      </c>
      <c r="R641" s="31">
        <f t="shared" ca="1" si="30"/>
        <v>0.52</v>
      </c>
      <c r="S641" s="31">
        <f t="shared" ca="1" si="31"/>
        <v>0.52</v>
      </c>
      <c r="T641" s="31">
        <f t="shared" ca="1" si="32"/>
        <v>0.52</v>
      </c>
      <c r="U641" s="31">
        <f>RANK(W641,W1:W1001,0)</f>
        <v>637</v>
      </c>
      <c r="V641" s="31">
        <v>637</v>
      </c>
      <c r="W641" s="31">
        <v>0.73749999999999993</v>
      </c>
    </row>
    <row r="642" spans="1:23" ht="15.75" customHeight="1" x14ac:dyDescent="0.3">
      <c r="A642" s="41" t="s">
        <v>3215</v>
      </c>
      <c r="B642" s="41" t="s">
        <v>3216</v>
      </c>
      <c r="C642" s="41" t="s">
        <v>100</v>
      </c>
      <c r="D642" s="41" t="s">
        <v>1053</v>
      </c>
      <c r="E642" s="41" t="s">
        <v>3217</v>
      </c>
      <c r="F642" s="41" t="s">
        <v>622</v>
      </c>
      <c r="G642" s="41" t="s">
        <v>250</v>
      </c>
      <c r="H642" s="41" t="s">
        <v>131</v>
      </c>
      <c r="I642" s="41" t="s">
        <v>80</v>
      </c>
      <c r="J642" s="41" t="s">
        <v>93</v>
      </c>
      <c r="K642" s="42">
        <v>8</v>
      </c>
      <c r="L642" s="41" t="s">
        <v>3218</v>
      </c>
      <c r="M642" s="45">
        <v>4000</v>
      </c>
      <c r="N642" s="41" t="s">
        <v>84</v>
      </c>
      <c r="O642" s="41" t="s">
        <v>85</v>
      </c>
      <c r="P642" s="46">
        <v>7</v>
      </c>
      <c r="Q642" s="31">
        <f t="shared" ca="1" si="26"/>
        <v>0.56999999999999995</v>
      </c>
      <c r="R642" s="31">
        <f t="shared" ref="R642:R705" ca="1" si="33">Q642*(IF(J642="Yes",1.25,1))</f>
        <v>0.56999999999999995</v>
      </c>
      <c r="S642" s="31">
        <f t="shared" ref="S642:S705" ca="1" si="34">R642*(IF(OR(VALUE(P642)&gt;8,VALUE(D642)&gt;80),1.25,1))</f>
        <v>0.71249999999999991</v>
      </c>
      <c r="T642" s="31">
        <f t="shared" ref="T642:T705" ca="1" si="35">S642*(IF(H642="Mass Customer",0.85,1))</f>
        <v>0.71249999999999991</v>
      </c>
      <c r="U642" s="31">
        <f>RANK(W642,W1:W1001,0)</f>
        <v>641</v>
      </c>
      <c r="V642" s="31">
        <v>641</v>
      </c>
      <c r="W642" s="31">
        <v>0.73437499999999989</v>
      </c>
    </row>
    <row r="643" spans="1:23" ht="15.75" customHeight="1" x14ac:dyDescent="0.3">
      <c r="A643" s="41" t="s">
        <v>3219</v>
      </c>
      <c r="B643" s="41" t="s">
        <v>3220</v>
      </c>
      <c r="C643" s="41" t="s">
        <v>74</v>
      </c>
      <c r="D643" s="41" t="s">
        <v>862</v>
      </c>
      <c r="E643" s="41" t="s">
        <v>3221</v>
      </c>
      <c r="F643" s="41" t="s">
        <v>2112</v>
      </c>
      <c r="G643" s="41" t="s">
        <v>92</v>
      </c>
      <c r="H643" s="41" t="s">
        <v>79</v>
      </c>
      <c r="I643" s="41" t="s">
        <v>80</v>
      </c>
      <c r="J643" s="41" t="s">
        <v>93</v>
      </c>
      <c r="K643" s="42">
        <v>13</v>
      </c>
      <c r="L643" s="41" t="s">
        <v>3222</v>
      </c>
      <c r="M643" s="41" t="s">
        <v>3223</v>
      </c>
      <c r="N643" s="41" t="s">
        <v>96</v>
      </c>
      <c r="O643" s="41" t="s">
        <v>85</v>
      </c>
      <c r="P643" s="41" t="s">
        <v>178</v>
      </c>
      <c r="Q643" s="31">
        <f t="shared" ca="1" si="26"/>
        <v>1.0900000000000001</v>
      </c>
      <c r="R643" s="31">
        <f t="shared" ca="1" si="33"/>
        <v>1.0900000000000001</v>
      </c>
      <c r="S643" s="31">
        <f t="shared" ca="1" si="34"/>
        <v>1.0900000000000001</v>
      </c>
      <c r="T643" s="31">
        <f t="shared" ca="1" si="35"/>
        <v>0.92649999999999999</v>
      </c>
      <c r="U643" s="31">
        <f>RANK(W643,W1:W1001,0)</f>
        <v>642</v>
      </c>
      <c r="V643" s="31">
        <v>642</v>
      </c>
      <c r="W643" s="31">
        <v>0.73312499999999992</v>
      </c>
    </row>
    <row r="644" spans="1:23" ht="15.75" customHeight="1" x14ac:dyDescent="0.3">
      <c r="A644" s="41" t="s">
        <v>3224</v>
      </c>
      <c r="B644" s="41" t="s">
        <v>3225</v>
      </c>
      <c r="C644" s="41" t="s">
        <v>100</v>
      </c>
      <c r="D644" s="41" t="s">
        <v>173</v>
      </c>
      <c r="E644" s="41" t="s">
        <v>3226</v>
      </c>
      <c r="F644" s="41" t="s">
        <v>515</v>
      </c>
      <c r="G644" s="41" t="s">
        <v>78</v>
      </c>
      <c r="H644" s="41" t="s">
        <v>104</v>
      </c>
      <c r="I644" s="41" t="s">
        <v>80</v>
      </c>
      <c r="J644" s="41" t="s">
        <v>93</v>
      </c>
      <c r="K644" s="42">
        <v>14</v>
      </c>
      <c r="L644" s="41" t="s">
        <v>3227</v>
      </c>
      <c r="M644" s="41" t="s">
        <v>2984</v>
      </c>
      <c r="N644" s="41" t="s">
        <v>84</v>
      </c>
      <c r="O644" s="41" t="s">
        <v>85</v>
      </c>
      <c r="P644" s="41" t="s">
        <v>740</v>
      </c>
      <c r="Q644" s="31">
        <f t="shared" ca="1" si="26"/>
        <v>0.56999999999999995</v>
      </c>
      <c r="R644" s="31">
        <f t="shared" ca="1" si="33"/>
        <v>0.56999999999999995</v>
      </c>
      <c r="S644" s="31">
        <f t="shared" ca="1" si="34"/>
        <v>0.56999999999999995</v>
      </c>
      <c r="T644" s="31">
        <f t="shared" ca="1" si="35"/>
        <v>0.56999999999999995</v>
      </c>
      <c r="U644" s="31">
        <f>RANK(W644,W1:W1001,0)</f>
        <v>643</v>
      </c>
      <c r="V644" s="31">
        <v>643</v>
      </c>
      <c r="W644" s="31">
        <v>0.73099999999999998</v>
      </c>
    </row>
    <row r="645" spans="1:23" ht="15.75" customHeight="1" x14ac:dyDescent="0.3">
      <c r="A645" s="41" t="s">
        <v>3228</v>
      </c>
      <c r="B645" s="41" t="s">
        <v>3229</v>
      </c>
      <c r="C645" s="41" t="s">
        <v>74</v>
      </c>
      <c r="D645" s="41" t="s">
        <v>532</v>
      </c>
      <c r="E645" s="41" t="s">
        <v>3230</v>
      </c>
      <c r="F645" s="41" t="s">
        <v>443</v>
      </c>
      <c r="G645" s="41" t="s">
        <v>78</v>
      </c>
      <c r="H645" s="41" t="s">
        <v>79</v>
      </c>
      <c r="I645" s="41" t="s">
        <v>80</v>
      </c>
      <c r="J645" s="41" t="s">
        <v>93</v>
      </c>
      <c r="K645" s="42">
        <v>12</v>
      </c>
      <c r="L645" s="41" t="s">
        <v>3231</v>
      </c>
      <c r="M645" s="41" t="s">
        <v>613</v>
      </c>
      <c r="N645" s="41" t="s">
        <v>96</v>
      </c>
      <c r="O645" s="41" t="s">
        <v>85</v>
      </c>
      <c r="P645" s="41" t="s">
        <v>97</v>
      </c>
      <c r="Q645" s="31">
        <f t="shared" ca="1" si="26"/>
        <v>0.68</v>
      </c>
      <c r="R645" s="31">
        <f t="shared" ca="1" si="33"/>
        <v>0.68</v>
      </c>
      <c r="S645" s="31">
        <f t="shared" ca="1" si="34"/>
        <v>0.85000000000000009</v>
      </c>
      <c r="T645" s="31">
        <f t="shared" ca="1" si="35"/>
        <v>0.72250000000000003</v>
      </c>
      <c r="U645" s="31">
        <f>RANK(W645,W1:W1001,0)</f>
        <v>644</v>
      </c>
      <c r="V645" s="31">
        <v>644</v>
      </c>
      <c r="W645" s="31">
        <v>0.73046875</v>
      </c>
    </row>
    <row r="646" spans="1:23" ht="15.75" customHeight="1" x14ac:dyDescent="0.3">
      <c r="A646" s="41" t="s">
        <v>3232</v>
      </c>
      <c r="B646" s="41" t="s">
        <v>3233</v>
      </c>
      <c r="C646" s="41" t="s">
        <v>100</v>
      </c>
      <c r="D646" s="41" t="s">
        <v>461</v>
      </c>
      <c r="E646" s="43">
        <v>28041</v>
      </c>
      <c r="F646" s="41" t="s">
        <v>190</v>
      </c>
      <c r="G646" s="41" t="s">
        <v>250</v>
      </c>
      <c r="H646" s="41" t="s">
        <v>104</v>
      </c>
      <c r="I646" s="41" t="s">
        <v>80</v>
      </c>
      <c r="J646" s="41" t="s">
        <v>93</v>
      </c>
      <c r="K646" s="42">
        <v>18</v>
      </c>
      <c r="L646" s="41" t="s">
        <v>3234</v>
      </c>
      <c r="M646" s="41" t="s">
        <v>2033</v>
      </c>
      <c r="N646" s="41" t="s">
        <v>107</v>
      </c>
      <c r="O646" s="41" t="s">
        <v>85</v>
      </c>
      <c r="P646" s="41" t="s">
        <v>178</v>
      </c>
      <c r="Q646" s="31">
        <f t="shared" ca="1" si="26"/>
        <v>0.91</v>
      </c>
      <c r="R646" s="31">
        <f t="shared" ca="1" si="33"/>
        <v>0.91</v>
      </c>
      <c r="S646" s="31">
        <f t="shared" ca="1" si="34"/>
        <v>0.91</v>
      </c>
      <c r="T646" s="31">
        <f t="shared" ca="1" si="35"/>
        <v>0.91</v>
      </c>
      <c r="U646" s="31">
        <f>RANK(W646,W1:W1001,0)</f>
        <v>644</v>
      </c>
      <c r="V646" s="31">
        <v>644</v>
      </c>
      <c r="W646" s="31">
        <v>0.73046875</v>
      </c>
    </row>
    <row r="647" spans="1:23" ht="15.75" customHeight="1" x14ac:dyDescent="0.3">
      <c r="A647" s="41" t="s">
        <v>3235</v>
      </c>
      <c r="B647" s="41" t="s">
        <v>3236</v>
      </c>
      <c r="C647" s="41" t="s">
        <v>100</v>
      </c>
      <c r="D647" s="41" t="s">
        <v>188</v>
      </c>
      <c r="E647" s="41" t="s">
        <v>3237</v>
      </c>
      <c r="F647" s="41" t="s">
        <v>1543</v>
      </c>
      <c r="G647" s="41" t="s">
        <v>415</v>
      </c>
      <c r="H647" s="41" t="s">
        <v>131</v>
      </c>
      <c r="I647" s="41" t="s">
        <v>80</v>
      </c>
      <c r="J647" s="41" t="s">
        <v>81</v>
      </c>
      <c r="K647" s="42">
        <v>14</v>
      </c>
      <c r="L647" s="41" t="s">
        <v>3238</v>
      </c>
      <c r="M647" s="41" t="s">
        <v>3239</v>
      </c>
      <c r="N647" s="41" t="s">
        <v>96</v>
      </c>
      <c r="O647" s="41" t="s">
        <v>85</v>
      </c>
      <c r="P647" s="41" t="s">
        <v>178</v>
      </c>
      <c r="Q647" s="31">
        <f t="shared" ca="1" si="26"/>
        <v>0.88</v>
      </c>
      <c r="R647" s="31">
        <f t="shared" ca="1" si="33"/>
        <v>1.1000000000000001</v>
      </c>
      <c r="S647" s="31">
        <f t="shared" ca="1" si="34"/>
        <v>1.1000000000000001</v>
      </c>
      <c r="T647" s="31">
        <f t="shared" ca="1" si="35"/>
        <v>1.1000000000000001</v>
      </c>
      <c r="U647" s="31">
        <f>RANK(W647,W1:W1001,0)</f>
        <v>646</v>
      </c>
      <c r="V647" s="31">
        <v>646</v>
      </c>
      <c r="W647" s="31">
        <v>0.73</v>
      </c>
    </row>
    <row r="648" spans="1:23" ht="15.75" customHeight="1" x14ac:dyDescent="0.3">
      <c r="A648" s="41" t="s">
        <v>3240</v>
      </c>
      <c r="B648" s="41" t="s">
        <v>3241</v>
      </c>
      <c r="C648" s="41" t="s">
        <v>74</v>
      </c>
      <c r="D648" s="41" t="s">
        <v>653</v>
      </c>
      <c r="E648" s="41" t="s">
        <v>3242</v>
      </c>
      <c r="F648" s="41" t="s">
        <v>622</v>
      </c>
      <c r="G648" s="41" t="s">
        <v>147</v>
      </c>
      <c r="H648" s="41" t="s">
        <v>104</v>
      </c>
      <c r="I648" s="41" t="s">
        <v>80</v>
      </c>
      <c r="J648" s="41" t="s">
        <v>81</v>
      </c>
      <c r="K648" s="42">
        <v>5</v>
      </c>
      <c r="L648" s="41" t="s">
        <v>3243</v>
      </c>
      <c r="M648" s="41" t="s">
        <v>1143</v>
      </c>
      <c r="N648" s="41" t="s">
        <v>96</v>
      </c>
      <c r="O648" s="41" t="s">
        <v>85</v>
      </c>
      <c r="P648" s="41" t="s">
        <v>124</v>
      </c>
      <c r="Q648" s="31">
        <f t="shared" ca="1" si="26"/>
        <v>0.81</v>
      </c>
      <c r="R648" s="31">
        <f t="shared" ca="1" si="33"/>
        <v>1.0125000000000002</v>
      </c>
      <c r="S648" s="31">
        <f t="shared" ca="1" si="34"/>
        <v>1.2656250000000002</v>
      </c>
      <c r="T648" s="31">
        <f t="shared" ca="1" si="35"/>
        <v>1.2656250000000002</v>
      </c>
      <c r="U648" s="31">
        <f>RANK(W648,W1:W1001,0)</f>
        <v>646</v>
      </c>
      <c r="V648" s="31">
        <v>646</v>
      </c>
      <c r="W648" s="31">
        <v>0.73</v>
      </c>
    </row>
    <row r="649" spans="1:23" ht="15.75" customHeight="1" x14ac:dyDescent="0.3">
      <c r="A649" s="41" t="s">
        <v>3244</v>
      </c>
      <c r="B649" s="41" t="s">
        <v>3245</v>
      </c>
      <c r="C649" s="41" t="s">
        <v>74</v>
      </c>
      <c r="D649" s="41" t="s">
        <v>361</v>
      </c>
      <c r="E649" s="41" t="s">
        <v>3246</v>
      </c>
      <c r="F649" s="41" t="s">
        <v>121</v>
      </c>
      <c r="G649" s="41" t="s">
        <v>103</v>
      </c>
      <c r="H649" s="41" t="s">
        <v>79</v>
      </c>
      <c r="I649" s="41" t="s">
        <v>80</v>
      </c>
      <c r="J649" s="41" t="s">
        <v>93</v>
      </c>
      <c r="K649" s="42">
        <v>17</v>
      </c>
      <c r="L649" s="41" t="s">
        <v>3247</v>
      </c>
      <c r="M649" s="41" t="s">
        <v>1810</v>
      </c>
      <c r="N649" s="41" t="s">
        <v>96</v>
      </c>
      <c r="O649" s="41" t="s">
        <v>85</v>
      </c>
      <c r="P649" s="41" t="s">
        <v>124</v>
      </c>
      <c r="Q649" s="31">
        <f t="shared" ca="1" si="26"/>
        <v>1.1000000000000001</v>
      </c>
      <c r="R649" s="31">
        <f t="shared" ca="1" si="33"/>
        <v>1.1000000000000001</v>
      </c>
      <c r="S649" s="31">
        <f t="shared" ca="1" si="34"/>
        <v>1.375</v>
      </c>
      <c r="T649" s="31">
        <f t="shared" ca="1" si="35"/>
        <v>1.16875</v>
      </c>
      <c r="U649" s="31">
        <f>RANK(W649,W1:W1001,0)</f>
        <v>648</v>
      </c>
      <c r="V649" s="31">
        <v>648</v>
      </c>
      <c r="W649" s="31">
        <v>0.72499999999999998</v>
      </c>
    </row>
    <row r="650" spans="1:23" ht="15.75" customHeight="1" x14ac:dyDescent="0.3">
      <c r="A650" s="41" t="s">
        <v>3248</v>
      </c>
      <c r="B650" s="41" t="s">
        <v>3249</v>
      </c>
      <c r="C650" s="41" t="s">
        <v>100</v>
      </c>
      <c r="D650" s="41" t="s">
        <v>686</v>
      </c>
      <c r="E650" s="41" t="s">
        <v>3250</v>
      </c>
      <c r="F650" s="41" t="s">
        <v>431</v>
      </c>
      <c r="G650" s="41" t="s">
        <v>191</v>
      </c>
      <c r="H650" s="41" t="s">
        <v>79</v>
      </c>
      <c r="I650" s="41" t="s">
        <v>80</v>
      </c>
      <c r="J650" s="41" t="s">
        <v>81</v>
      </c>
      <c r="K650" s="42">
        <v>15</v>
      </c>
      <c r="L650" s="41" t="s">
        <v>3251</v>
      </c>
      <c r="M650" s="41" t="s">
        <v>3252</v>
      </c>
      <c r="N650" s="41" t="s">
        <v>84</v>
      </c>
      <c r="O650" s="41" t="s">
        <v>85</v>
      </c>
      <c r="P650" s="41" t="s">
        <v>124</v>
      </c>
      <c r="Q650" s="31">
        <f t="shared" ca="1" si="26"/>
        <v>0.88</v>
      </c>
      <c r="R650" s="31">
        <f t="shared" ca="1" si="33"/>
        <v>1.1000000000000001</v>
      </c>
      <c r="S650" s="31">
        <f t="shared" ca="1" si="34"/>
        <v>1.375</v>
      </c>
      <c r="T650" s="31">
        <f t="shared" ca="1" si="35"/>
        <v>1.16875</v>
      </c>
      <c r="U650" s="31">
        <f>RANK(W650,W1:W1001,0)</f>
        <v>648</v>
      </c>
      <c r="V650" s="31">
        <v>648</v>
      </c>
      <c r="W650" s="31">
        <v>0.72499999999999998</v>
      </c>
    </row>
    <row r="651" spans="1:23" ht="15.75" customHeight="1" x14ac:dyDescent="0.3">
      <c r="A651" s="41" t="s">
        <v>3253</v>
      </c>
      <c r="B651" s="41" t="s">
        <v>3254</v>
      </c>
      <c r="C651" s="41" t="s">
        <v>74</v>
      </c>
      <c r="D651" s="41" t="s">
        <v>339</v>
      </c>
      <c r="E651" s="41" t="s">
        <v>3255</v>
      </c>
      <c r="F651" s="41" t="s">
        <v>1340</v>
      </c>
      <c r="G651" s="41" t="s">
        <v>78</v>
      </c>
      <c r="H651" s="41" t="s">
        <v>131</v>
      </c>
      <c r="I651" s="41" t="s">
        <v>80</v>
      </c>
      <c r="J651" s="41" t="s">
        <v>81</v>
      </c>
      <c r="K651" s="42">
        <v>16</v>
      </c>
      <c r="L651" s="41" t="s">
        <v>3256</v>
      </c>
      <c r="M651" s="41" t="s">
        <v>3078</v>
      </c>
      <c r="N651" s="41" t="s">
        <v>96</v>
      </c>
      <c r="O651" s="41" t="s">
        <v>85</v>
      </c>
      <c r="P651" s="41" t="s">
        <v>108</v>
      </c>
      <c r="Q651" s="31">
        <f t="shared" ca="1" si="26"/>
        <v>0.62</v>
      </c>
      <c r="R651" s="31">
        <f t="shared" ca="1" si="33"/>
        <v>0.77500000000000002</v>
      </c>
      <c r="S651" s="31">
        <f t="shared" ca="1" si="34"/>
        <v>0.77500000000000002</v>
      </c>
      <c r="T651" s="31">
        <f t="shared" ca="1" si="35"/>
        <v>0.77500000000000002</v>
      </c>
      <c r="U651" s="31">
        <f>RANK(W651,W1:W1001,0)</f>
        <v>648</v>
      </c>
      <c r="V651" s="31">
        <v>648</v>
      </c>
      <c r="W651" s="31">
        <v>0.72499999999999998</v>
      </c>
    </row>
    <row r="652" spans="1:23" ht="15.75" customHeight="1" x14ac:dyDescent="0.3">
      <c r="A652" s="41" t="s">
        <v>3257</v>
      </c>
      <c r="B652" s="41" t="s">
        <v>3258</v>
      </c>
      <c r="C652" s="41" t="s">
        <v>74</v>
      </c>
      <c r="D652" s="41" t="s">
        <v>862</v>
      </c>
      <c r="E652" s="41" t="s">
        <v>3259</v>
      </c>
      <c r="F652" s="41" t="s">
        <v>1297</v>
      </c>
      <c r="G652" s="41" t="s">
        <v>250</v>
      </c>
      <c r="H652" s="41" t="s">
        <v>79</v>
      </c>
      <c r="I652" s="41" t="s">
        <v>80</v>
      </c>
      <c r="J652" s="41" t="s">
        <v>93</v>
      </c>
      <c r="K652" s="42">
        <v>5</v>
      </c>
      <c r="L652" s="41" t="s">
        <v>3260</v>
      </c>
      <c r="M652" s="41" t="s">
        <v>458</v>
      </c>
      <c r="N652" s="41" t="s">
        <v>96</v>
      </c>
      <c r="O652" s="41" t="s">
        <v>85</v>
      </c>
      <c r="P652" s="41" t="s">
        <v>178</v>
      </c>
      <c r="Q652" s="31">
        <f t="shared" ca="1" si="26"/>
        <v>0.8</v>
      </c>
      <c r="R652" s="31">
        <f t="shared" ca="1" si="33"/>
        <v>0.8</v>
      </c>
      <c r="S652" s="31">
        <f t="shared" ca="1" si="34"/>
        <v>0.8</v>
      </c>
      <c r="T652" s="31">
        <f t="shared" ca="1" si="35"/>
        <v>0.68</v>
      </c>
      <c r="U652" s="31">
        <f>RANK(W652,W1:W1001,0)</f>
        <v>651</v>
      </c>
      <c r="V652" s="31">
        <v>651</v>
      </c>
      <c r="W652" s="31">
        <v>0.72250000000000003</v>
      </c>
    </row>
    <row r="653" spans="1:23" ht="15.75" customHeight="1" x14ac:dyDescent="0.3">
      <c r="A653" s="41" t="s">
        <v>3261</v>
      </c>
      <c r="B653" s="41" t="s">
        <v>3262</v>
      </c>
      <c r="C653" s="41" t="s">
        <v>74</v>
      </c>
      <c r="D653" s="41" t="s">
        <v>385</v>
      </c>
      <c r="E653" s="41" t="s">
        <v>3263</v>
      </c>
      <c r="F653" s="44"/>
      <c r="G653" s="41" t="s">
        <v>250</v>
      </c>
      <c r="H653" s="41" t="s">
        <v>79</v>
      </c>
      <c r="I653" s="41" t="s">
        <v>80</v>
      </c>
      <c r="J653" s="41" t="s">
        <v>81</v>
      </c>
      <c r="K653" s="42">
        <v>8</v>
      </c>
      <c r="L653" s="41" t="s">
        <v>3264</v>
      </c>
      <c r="M653" s="41" t="s">
        <v>1415</v>
      </c>
      <c r="N653" s="41" t="s">
        <v>96</v>
      </c>
      <c r="O653" s="41" t="s">
        <v>85</v>
      </c>
      <c r="P653" s="41" t="s">
        <v>134</v>
      </c>
      <c r="Q653" s="31">
        <f t="shared" ca="1" si="26"/>
        <v>0.79</v>
      </c>
      <c r="R653" s="31">
        <f t="shared" ca="1" si="33"/>
        <v>0.98750000000000004</v>
      </c>
      <c r="S653" s="31">
        <f t="shared" ca="1" si="34"/>
        <v>0.98750000000000004</v>
      </c>
      <c r="T653" s="31">
        <f t="shared" ca="1" si="35"/>
        <v>0.83937499999999998</v>
      </c>
      <c r="U653" s="31">
        <f>RANK(W653,W1:W1001,0)</f>
        <v>651</v>
      </c>
      <c r="V653" s="31">
        <v>651</v>
      </c>
      <c r="W653" s="31">
        <v>0.72250000000000003</v>
      </c>
    </row>
    <row r="654" spans="1:23" ht="15.75" customHeight="1" x14ac:dyDescent="0.3">
      <c r="A654" s="41" t="s">
        <v>1421</v>
      </c>
      <c r="B654" s="41" t="s">
        <v>3265</v>
      </c>
      <c r="C654" s="41" t="s">
        <v>100</v>
      </c>
      <c r="D654" s="41" t="s">
        <v>567</v>
      </c>
      <c r="E654" s="41" t="s">
        <v>3266</v>
      </c>
      <c r="F654" s="41" t="s">
        <v>557</v>
      </c>
      <c r="G654" s="41" t="s">
        <v>147</v>
      </c>
      <c r="H654" s="41" t="s">
        <v>79</v>
      </c>
      <c r="I654" s="41" t="s">
        <v>80</v>
      </c>
      <c r="J654" s="41" t="s">
        <v>81</v>
      </c>
      <c r="K654" s="42">
        <v>1</v>
      </c>
      <c r="L654" s="41" t="s">
        <v>3267</v>
      </c>
      <c r="M654" s="41" t="s">
        <v>3268</v>
      </c>
      <c r="N654" s="41" t="s">
        <v>107</v>
      </c>
      <c r="O654" s="41" t="s">
        <v>85</v>
      </c>
      <c r="P654" s="41" t="s">
        <v>124</v>
      </c>
      <c r="Q654" s="31">
        <f t="shared" ca="1" si="26"/>
        <v>0.94</v>
      </c>
      <c r="R654" s="31">
        <f t="shared" ca="1" si="33"/>
        <v>1.1749999999999998</v>
      </c>
      <c r="S654" s="31">
        <f t="shared" ca="1" si="34"/>
        <v>1.4687499999999998</v>
      </c>
      <c r="T654" s="31">
        <f t="shared" ca="1" si="35"/>
        <v>1.2484374999999999</v>
      </c>
      <c r="U654" s="31">
        <f>RANK(W654,W1:W1001,0)</f>
        <v>653</v>
      </c>
      <c r="V654" s="31">
        <v>653</v>
      </c>
      <c r="W654" s="31">
        <v>0.71875000000000011</v>
      </c>
    </row>
    <row r="655" spans="1:23" ht="15.75" customHeight="1" x14ac:dyDescent="0.3">
      <c r="A655" s="41" t="s">
        <v>3269</v>
      </c>
      <c r="B655" s="41" t="s">
        <v>3270</v>
      </c>
      <c r="C655" s="41" t="s">
        <v>100</v>
      </c>
      <c r="D655" s="41" t="s">
        <v>75</v>
      </c>
      <c r="E655" s="41" t="s">
        <v>3271</v>
      </c>
      <c r="F655" s="41" t="s">
        <v>874</v>
      </c>
      <c r="G655" s="41" t="s">
        <v>78</v>
      </c>
      <c r="H655" s="41" t="s">
        <v>79</v>
      </c>
      <c r="I655" s="41" t="s">
        <v>80</v>
      </c>
      <c r="J655" s="41" t="s">
        <v>81</v>
      </c>
      <c r="K655" s="42">
        <v>17</v>
      </c>
      <c r="L655" s="41" t="s">
        <v>3272</v>
      </c>
      <c r="M655" s="41" t="s">
        <v>1605</v>
      </c>
      <c r="N655" s="41" t="s">
        <v>107</v>
      </c>
      <c r="O655" s="41" t="s">
        <v>85</v>
      </c>
      <c r="P655" s="41" t="s">
        <v>108</v>
      </c>
      <c r="Q655" s="31">
        <f t="shared" ca="1" si="26"/>
        <v>0.83</v>
      </c>
      <c r="R655" s="31">
        <f t="shared" ca="1" si="33"/>
        <v>1.0374999999999999</v>
      </c>
      <c r="S655" s="31">
        <f t="shared" ca="1" si="34"/>
        <v>1.2968749999999998</v>
      </c>
      <c r="T655" s="31">
        <f t="shared" ca="1" si="35"/>
        <v>1.1023437499999997</v>
      </c>
      <c r="U655" s="31">
        <f>RANK(W655,W1:W1001,0)</f>
        <v>653</v>
      </c>
      <c r="V655" s="31">
        <v>653</v>
      </c>
      <c r="W655" s="31">
        <v>0.71875000000000011</v>
      </c>
    </row>
    <row r="656" spans="1:23" ht="15.75" customHeight="1" x14ac:dyDescent="0.3">
      <c r="A656" s="41" t="s">
        <v>3273</v>
      </c>
      <c r="B656" s="41" t="s">
        <v>3274</v>
      </c>
      <c r="C656" s="41" t="s">
        <v>100</v>
      </c>
      <c r="D656" s="41" t="s">
        <v>97</v>
      </c>
      <c r="E656" s="41" t="s">
        <v>306</v>
      </c>
      <c r="F656" s="41" t="s">
        <v>1429</v>
      </c>
      <c r="G656" s="41" t="s">
        <v>78</v>
      </c>
      <c r="H656" s="41" t="s">
        <v>131</v>
      </c>
      <c r="I656" s="41" t="s">
        <v>80</v>
      </c>
      <c r="J656" s="41" t="s">
        <v>81</v>
      </c>
      <c r="K656" s="42">
        <v>15</v>
      </c>
      <c r="L656" s="41" t="s">
        <v>3275</v>
      </c>
      <c r="M656" s="41" t="s">
        <v>3276</v>
      </c>
      <c r="N656" s="41" t="s">
        <v>107</v>
      </c>
      <c r="O656" s="41" t="s">
        <v>85</v>
      </c>
      <c r="P656" s="41" t="s">
        <v>390</v>
      </c>
      <c r="Q656" s="31">
        <f t="shared" ca="1" si="26"/>
        <v>0.61</v>
      </c>
      <c r="R656" s="31">
        <f t="shared" ca="1" si="33"/>
        <v>0.76249999999999996</v>
      </c>
      <c r="S656" s="31">
        <f t="shared" ca="1" si="34"/>
        <v>0.953125</v>
      </c>
      <c r="T656" s="31">
        <f t="shared" ca="1" si="35"/>
        <v>0.953125</v>
      </c>
      <c r="U656" s="31">
        <f>RANK(W656,W1:W1001,0)</f>
        <v>655</v>
      </c>
      <c r="V656" s="31">
        <v>655</v>
      </c>
      <c r="W656" s="31">
        <v>0.71718749999999998</v>
      </c>
    </row>
    <row r="657" spans="1:23" ht="15.75" customHeight="1" x14ac:dyDescent="0.3">
      <c r="A657" s="41" t="s">
        <v>3277</v>
      </c>
      <c r="B657" s="41" t="s">
        <v>3278</v>
      </c>
      <c r="C657" s="41" t="s">
        <v>100</v>
      </c>
      <c r="D657" s="41" t="s">
        <v>228</v>
      </c>
      <c r="E657" s="41" t="s">
        <v>3279</v>
      </c>
      <c r="F657" s="41" t="s">
        <v>1429</v>
      </c>
      <c r="G657" s="41" t="s">
        <v>103</v>
      </c>
      <c r="H657" s="41" t="s">
        <v>79</v>
      </c>
      <c r="I657" s="41" t="s">
        <v>80</v>
      </c>
      <c r="J657" s="41" t="s">
        <v>81</v>
      </c>
      <c r="K657" s="42">
        <v>19</v>
      </c>
      <c r="L657" s="41" t="s">
        <v>3280</v>
      </c>
      <c r="M657" s="41" t="s">
        <v>3281</v>
      </c>
      <c r="N657" s="41" t="s">
        <v>96</v>
      </c>
      <c r="O657" s="41" t="s">
        <v>85</v>
      </c>
      <c r="P657" s="41" t="s">
        <v>390</v>
      </c>
      <c r="Q657" s="31">
        <f t="shared" ca="1" si="26"/>
        <v>1.02</v>
      </c>
      <c r="R657" s="31">
        <f t="shared" ca="1" si="33"/>
        <v>1.2749999999999999</v>
      </c>
      <c r="S657" s="31">
        <f t="shared" ca="1" si="34"/>
        <v>1.59375</v>
      </c>
      <c r="T657" s="31">
        <f t="shared" ca="1" si="35"/>
        <v>1.3546875</v>
      </c>
      <c r="U657" s="31">
        <f>RANK(W657,W1:W1001,0)</f>
        <v>655</v>
      </c>
      <c r="V657" s="31">
        <v>655</v>
      </c>
      <c r="W657" s="31">
        <v>0.71718749999999998</v>
      </c>
    </row>
    <row r="658" spans="1:23" ht="15.75" customHeight="1" x14ac:dyDescent="0.3">
      <c r="A658" s="41" t="s">
        <v>3282</v>
      </c>
      <c r="B658" s="41" t="s">
        <v>3283</v>
      </c>
      <c r="C658" s="41" t="s">
        <v>100</v>
      </c>
      <c r="D658" s="41" t="s">
        <v>86</v>
      </c>
      <c r="E658" s="41" t="s">
        <v>3284</v>
      </c>
      <c r="F658" s="41" t="s">
        <v>594</v>
      </c>
      <c r="G658" s="41" t="s">
        <v>78</v>
      </c>
      <c r="H658" s="41" t="s">
        <v>131</v>
      </c>
      <c r="I658" s="41" t="s">
        <v>80</v>
      </c>
      <c r="J658" s="41" t="s">
        <v>81</v>
      </c>
      <c r="K658" s="42">
        <v>14</v>
      </c>
      <c r="L658" s="41" t="s">
        <v>3285</v>
      </c>
      <c r="M658" s="41" t="s">
        <v>1912</v>
      </c>
      <c r="N658" s="41" t="s">
        <v>107</v>
      </c>
      <c r="O658" s="41" t="s">
        <v>85</v>
      </c>
      <c r="P658" s="41" t="s">
        <v>86</v>
      </c>
      <c r="Q658" s="31">
        <f t="shared" ca="1" si="26"/>
        <v>0.68</v>
      </c>
      <c r="R658" s="31">
        <f t="shared" ca="1" si="33"/>
        <v>0.85000000000000009</v>
      </c>
      <c r="S658" s="31">
        <f t="shared" ca="1" si="34"/>
        <v>0.85000000000000009</v>
      </c>
      <c r="T658" s="31">
        <f t="shared" ca="1" si="35"/>
        <v>0.85000000000000009</v>
      </c>
      <c r="U658" s="31">
        <f>RANK(W658,W1:W1001,0)</f>
        <v>657</v>
      </c>
      <c r="V658" s="31">
        <v>657</v>
      </c>
      <c r="W658" s="31">
        <v>0.71399999999999997</v>
      </c>
    </row>
    <row r="659" spans="1:23" ht="15.75" customHeight="1" x14ac:dyDescent="0.3">
      <c r="A659" s="41" t="s">
        <v>3286</v>
      </c>
      <c r="B659" s="41" t="s">
        <v>3287</v>
      </c>
      <c r="C659" s="41" t="s">
        <v>100</v>
      </c>
      <c r="D659" s="41" t="s">
        <v>119</v>
      </c>
      <c r="E659" s="41" t="s">
        <v>3288</v>
      </c>
      <c r="F659" s="44"/>
      <c r="G659" s="41" t="s">
        <v>78</v>
      </c>
      <c r="H659" s="41" t="s">
        <v>104</v>
      </c>
      <c r="I659" s="41" t="s">
        <v>80</v>
      </c>
      <c r="J659" s="41" t="s">
        <v>81</v>
      </c>
      <c r="K659" s="42">
        <v>9</v>
      </c>
      <c r="L659" s="41" t="s">
        <v>3289</v>
      </c>
      <c r="M659" s="41" t="s">
        <v>1399</v>
      </c>
      <c r="N659" s="41" t="s">
        <v>96</v>
      </c>
      <c r="O659" s="41" t="s">
        <v>85</v>
      </c>
      <c r="P659" s="41" t="s">
        <v>134</v>
      </c>
      <c r="Q659" s="31">
        <f t="shared" ca="1" si="26"/>
        <v>1.08</v>
      </c>
      <c r="R659" s="31">
        <f t="shared" ca="1" si="33"/>
        <v>1.35</v>
      </c>
      <c r="S659" s="31">
        <f t="shared" ca="1" si="34"/>
        <v>1.35</v>
      </c>
      <c r="T659" s="31">
        <f t="shared" ca="1" si="35"/>
        <v>1.35</v>
      </c>
      <c r="U659" s="31">
        <f>RANK(W659,W1:W1001,0)</f>
        <v>658</v>
      </c>
      <c r="V659" s="31">
        <v>658</v>
      </c>
      <c r="W659" s="31">
        <v>0.71249999999999991</v>
      </c>
    </row>
    <row r="660" spans="1:23" ht="15.75" customHeight="1" x14ac:dyDescent="0.3">
      <c r="A660" s="41" t="s">
        <v>3082</v>
      </c>
      <c r="B660" s="41" t="s">
        <v>3290</v>
      </c>
      <c r="C660" s="41" t="s">
        <v>100</v>
      </c>
      <c r="D660" s="41" t="s">
        <v>675</v>
      </c>
      <c r="E660" s="43">
        <v>28379</v>
      </c>
      <c r="F660" s="41" t="s">
        <v>1696</v>
      </c>
      <c r="G660" s="41" t="s">
        <v>103</v>
      </c>
      <c r="H660" s="41" t="s">
        <v>104</v>
      </c>
      <c r="I660" s="41" t="s">
        <v>80</v>
      </c>
      <c r="J660" s="41" t="s">
        <v>81</v>
      </c>
      <c r="K660" s="42">
        <v>18</v>
      </c>
      <c r="L660" s="41" t="s">
        <v>3291</v>
      </c>
      <c r="M660" s="41" t="s">
        <v>3292</v>
      </c>
      <c r="N660" s="41" t="s">
        <v>107</v>
      </c>
      <c r="O660" s="41" t="s">
        <v>85</v>
      </c>
      <c r="P660" s="41" t="s">
        <v>108</v>
      </c>
      <c r="Q660" s="31">
        <f t="shared" ca="1" si="26"/>
        <v>0.51</v>
      </c>
      <c r="R660" s="31">
        <f t="shared" ca="1" si="33"/>
        <v>0.63749999999999996</v>
      </c>
      <c r="S660" s="31">
        <f t="shared" ca="1" si="34"/>
        <v>0.63749999999999996</v>
      </c>
      <c r="T660" s="31">
        <f t="shared" ca="1" si="35"/>
        <v>0.63749999999999996</v>
      </c>
      <c r="U660" s="31">
        <f>RANK(W660,W1:W1001,0)</f>
        <v>658</v>
      </c>
      <c r="V660" s="31">
        <v>658</v>
      </c>
      <c r="W660" s="31">
        <v>0.71249999999999991</v>
      </c>
    </row>
    <row r="661" spans="1:23" ht="15.75" customHeight="1" x14ac:dyDescent="0.3">
      <c r="A661" s="41" t="s">
        <v>673</v>
      </c>
      <c r="B661" s="41" t="s">
        <v>3293</v>
      </c>
      <c r="C661" s="41" t="s">
        <v>74</v>
      </c>
      <c r="D661" s="41" t="s">
        <v>390</v>
      </c>
      <c r="E661" s="41" t="s">
        <v>3294</v>
      </c>
      <c r="F661" s="41" t="s">
        <v>919</v>
      </c>
      <c r="G661" s="41" t="s">
        <v>103</v>
      </c>
      <c r="H661" s="41" t="s">
        <v>79</v>
      </c>
      <c r="I661" s="41" t="s">
        <v>80</v>
      </c>
      <c r="J661" s="41" t="s">
        <v>93</v>
      </c>
      <c r="K661" s="42">
        <v>16</v>
      </c>
      <c r="L661" s="41" t="s">
        <v>3295</v>
      </c>
      <c r="M661" s="41" t="s">
        <v>3296</v>
      </c>
      <c r="N661" s="41" t="s">
        <v>107</v>
      </c>
      <c r="O661" s="41" t="s">
        <v>85</v>
      </c>
      <c r="P661" s="41" t="s">
        <v>740</v>
      </c>
      <c r="Q661" s="31">
        <f t="shared" ca="1" si="26"/>
        <v>0.63</v>
      </c>
      <c r="R661" s="31">
        <f t="shared" ca="1" si="33"/>
        <v>0.63</v>
      </c>
      <c r="S661" s="31">
        <f t="shared" ca="1" si="34"/>
        <v>0.63</v>
      </c>
      <c r="T661" s="31">
        <f t="shared" ca="1" si="35"/>
        <v>0.53549999999999998</v>
      </c>
      <c r="U661" s="31">
        <f>RANK(W661,W1:W1001,0)</f>
        <v>658</v>
      </c>
      <c r="V661" s="31">
        <v>658</v>
      </c>
      <c r="W661" s="31">
        <v>0.71249999999999991</v>
      </c>
    </row>
    <row r="662" spans="1:23" ht="15.75" customHeight="1" x14ac:dyDescent="0.3">
      <c r="A662" s="41" t="s">
        <v>3297</v>
      </c>
      <c r="B662" s="41" t="s">
        <v>3298</v>
      </c>
      <c r="C662" s="41" t="s">
        <v>74</v>
      </c>
      <c r="D662" s="41" t="s">
        <v>355</v>
      </c>
      <c r="E662" s="41" t="s">
        <v>3299</v>
      </c>
      <c r="F662" s="41" t="s">
        <v>694</v>
      </c>
      <c r="G662" s="41" t="s">
        <v>103</v>
      </c>
      <c r="H662" s="41" t="s">
        <v>131</v>
      </c>
      <c r="I662" s="41" t="s">
        <v>80</v>
      </c>
      <c r="J662" s="41" t="s">
        <v>93</v>
      </c>
      <c r="K662" s="42">
        <v>6</v>
      </c>
      <c r="L662" s="41" t="s">
        <v>3300</v>
      </c>
      <c r="M662" s="41" t="s">
        <v>3301</v>
      </c>
      <c r="N662" s="41" t="s">
        <v>107</v>
      </c>
      <c r="O662" s="41" t="s">
        <v>85</v>
      </c>
      <c r="P662" s="41" t="s">
        <v>97</v>
      </c>
      <c r="Q662" s="31">
        <f t="shared" ca="1" si="26"/>
        <v>1.06</v>
      </c>
      <c r="R662" s="31">
        <f t="shared" ca="1" si="33"/>
        <v>1.06</v>
      </c>
      <c r="S662" s="31">
        <f t="shared" ca="1" si="34"/>
        <v>1.3250000000000002</v>
      </c>
      <c r="T662" s="31">
        <f t="shared" ca="1" si="35"/>
        <v>1.3250000000000002</v>
      </c>
      <c r="U662" s="31">
        <f>RANK(W662,W1:W1001,0)</f>
        <v>658</v>
      </c>
      <c r="V662" s="31">
        <v>658</v>
      </c>
      <c r="W662" s="31">
        <v>0.71249999999999991</v>
      </c>
    </row>
    <row r="663" spans="1:23" ht="15.75" customHeight="1" x14ac:dyDescent="0.3">
      <c r="A663" s="41" t="s">
        <v>3302</v>
      </c>
      <c r="B663" s="41" t="s">
        <v>3303</v>
      </c>
      <c r="C663" s="41" t="s">
        <v>74</v>
      </c>
      <c r="D663" s="41" t="s">
        <v>166</v>
      </c>
      <c r="E663" s="41" t="s">
        <v>3304</v>
      </c>
      <c r="F663" s="41" t="s">
        <v>2348</v>
      </c>
      <c r="G663" s="41" t="s">
        <v>78</v>
      </c>
      <c r="H663" s="41" t="s">
        <v>104</v>
      </c>
      <c r="I663" s="41" t="s">
        <v>80</v>
      </c>
      <c r="J663" s="41" t="s">
        <v>81</v>
      </c>
      <c r="K663" s="42">
        <v>20</v>
      </c>
      <c r="L663" s="41" t="s">
        <v>3305</v>
      </c>
      <c r="M663" s="41" t="s">
        <v>1181</v>
      </c>
      <c r="N663" s="41" t="s">
        <v>96</v>
      </c>
      <c r="O663" s="41" t="s">
        <v>85</v>
      </c>
      <c r="P663" s="41" t="s">
        <v>178</v>
      </c>
      <c r="Q663" s="31">
        <f t="shared" ca="1" si="26"/>
        <v>0.76</v>
      </c>
      <c r="R663" s="31">
        <f t="shared" ca="1" si="33"/>
        <v>0.95</v>
      </c>
      <c r="S663" s="31">
        <f t="shared" ca="1" si="34"/>
        <v>1.1875</v>
      </c>
      <c r="T663" s="31">
        <f t="shared" ca="1" si="35"/>
        <v>1.1875</v>
      </c>
      <c r="U663" s="31">
        <f>RANK(W663,W1:W1001,0)</f>
        <v>662</v>
      </c>
      <c r="V663" s="31">
        <v>662</v>
      </c>
      <c r="W663" s="31">
        <v>0.71187500000000004</v>
      </c>
    </row>
    <row r="664" spans="1:23" ht="15.75" customHeight="1" x14ac:dyDescent="0.3">
      <c r="A664" s="41" t="s">
        <v>1300</v>
      </c>
      <c r="B664" s="41" t="s">
        <v>3306</v>
      </c>
      <c r="C664" s="41" t="s">
        <v>100</v>
      </c>
      <c r="D664" s="41" t="s">
        <v>151</v>
      </c>
      <c r="E664" s="41" t="s">
        <v>3307</v>
      </c>
      <c r="F664" s="44"/>
      <c r="G664" s="41" t="s">
        <v>103</v>
      </c>
      <c r="H664" s="41" t="s">
        <v>131</v>
      </c>
      <c r="I664" s="41" t="s">
        <v>80</v>
      </c>
      <c r="J664" s="41" t="s">
        <v>81</v>
      </c>
      <c r="K664" s="42">
        <v>16</v>
      </c>
      <c r="L664" s="41" t="s">
        <v>3308</v>
      </c>
      <c r="M664" s="41" t="s">
        <v>3309</v>
      </c>
      <c r="N664" s="41" t="s">
        <v>107</v>
      </c>
      <c r="O664" s="41" t="s">
        <v>85</v>
      </c>
      <c r="P664" s="41" t="s">
        <v>178</v>
      </c>
      <c r="Q664" s="31">
        <f t="shared" ca="1" si="26"/>
        <v>0.54</v>
      </c>
      <c r="R664" s="31">
        <f t="shared" ca="1" si="33"/>
        <v>0.67500000000000004</v>
      </c>
      <c r="S664" s="31">
        <f t="shared" ca="1" si="34"/>
        <v>0.67500000000000004</v>
      </c>
      <c r="T664" s="31">
        <f t="shared" ca="1" si="35"/>
        <v>0.67500000000000004</v>
      </c>
      <c r="U664" s="31">
        <f>RANK(W664,W1:W1001,0)</f>
        <v>662</v>
      </c>
      <c r="V664" s="31">
        <v>662</v>
      </c>
      <c r="W664" s="31">
        <v>0.71187500000000004</v>
      </c>
    </row>
    <row r="665" spans="1:23" ht="15.75" customHeight="1" x14ac:dyDescent="0.3">
      <c r="A665" s="41" t="s">
        <v>3310</v>
      </c>
      <c r="B665" s="41" t="s">
        <v>3311</v>
      </c>
      <c r="C665" s="41" t="s">
        <v>100</v>
      </c>
      <c r="D665" s="41" t="s">
        <v>406</v>
      </c>
      <c r="E665" s="41" t="s">
        <v>3312</v>
      </c>
      <c r="F665" s="41" t="s">
        <v>3313</v>
      </c>
      <c r="G665" s="41" t="s">
        <v>191</v>
      </c>
      <c r="H665" s="41" t="s">
        <v>131</v>
      </c>
      <c r="I665" s="41" t="s">
        <v>80</v>
      </c>
      <c r="J665" s="41" t="s">
        <v>93</v>
      </c>
      <c r="K665" s="42">
        <v>17</v>
      </c>
      <c r="L665" s="41" t="s">
        <v>3314</v>
      </c>
      <c r="M665" s="41" t="s">
        <v>3315</v>
      </c>
      <c r="N665" s="41" t="s">
        <v>96</v>
      </c>
      <c r="O665" s="41" t="s">
        <v>85</v>
      </c>
      <c r="P665" s="41" t="s">
        <v>97</v>
      </c>
      <c r="Q665" s="31">
        <f t="shared" ca="1" si="26"/>
        <v>0.7</v>
      </c>
      <c r="R665" s="31">
        <f t="shared" ca="1" si="33"/>
        <v>0.7</v>
      </c>
      <c r="S665" s="31">
        <f t="shared" ca="1" si="34"/>
        <v>0.875</v>
      </c>
      <c r="T665" s="31">
        <f t="shared" ca="1" si="35"/>
        <v>0.875</v>
      </c>
      <c r="U665" s="31">
        <f>RANK(W665,W1:W1001,0)</f>
        <v>662</v>
      </c>
      <c r="V665" s="31">
        <v>662</v>
      </c>
      <c r="W665" s="31">
        <v>0.71187500000000004</v>
      </c>
    </row>
    <row r="666" spans="1:23" ht="15.75" customHeight="1" x14ac:dyDescent="0.3">
      <c r="A666" s="41" t="s">
        <v>3316</v>
      </c>
      <c r="B666" s="41" t="s">
        <v>3317</v>
      </c>
      <c r="C666" s="41" t="s">
        <v>473</v>
      </c>
      <c r="D666" s="41" t="s">
        <v>1931</v>
      </c>
      <c r="E666" s="47"/>
      <c r="F666" s="41" t="s">
        <v>1787</v>
      </c>
      <c r="G666" s="41" t="s">
        <v>161</v>
      </c>
      <c r="H666" s="41" t="s">
        <v>131</v>
      </c>
      <c r="I666" s="41" t="s">
        <v>80</v>
      </c>
      <c r="J666" s="41" t="s">
        <v>81</v>
      </c>
      <c r="K666" s="42">
        <v>0</v>
      </c>
      <c r="L666" s="41" t="s">
        <v>3318</v>
      </c>
      <c r="M666" s="41" t="s">
        <v>3319</v>
      </c>
      <c r="N666" s="41" t="s">
        <v>107</v>
      </c>
      <c r="O666" s="41" t="s">
        <v>85</v>
      </c>
      <c r="P666" s="41" t="s">
        <v>253</v>
      </c>
      <c r="Q666" s="31">
        <f t="shared" ca="1" si="26"/>
        <v>0.46</v>
      </c>
      <c r="R666" s="31">
        <f t="shared" ca="1" si="33"/>
        <v>0.57500000000000007</v>
      </c>
      <c r="S666" s="31">
        <f t="shared" ca="1" si="34"/>
        <v>0.57500000000000007</v>
      </c>
      <c r="T666" s="31">
        <f t="shared" ca="1" si="35"/>
        <v>0.57500000000000007</v>
      </c>
      <c r="U666" s="31">
        <f>RANK(W666,W1:W1001,0)</f>
        <v>662</v>
      </c>
      <c r="V666" s="31">
        <v>662</v>
      </c>
      <c r="W666" s="31">
        <v>0.71187500000000004</v>
      </c>
    </row>
    <row r="667" spans="1:23" ht="15.75" customHeight="1" x14ac:dyDescent="0.3">
      <c r="A667" s="41" t="s">
        <v>2202</v>
      </c>
      <c r="B667" s="41" t="s">
        <v>3320</v>
      </c>
      <c r="C667" s="41" t="s">
        <v>74</v>
      </c>
      <c r="D667" s="41" t="s">
        <v>855</v>
      </c>
      <c r="E667" s="41" t="s">
        <v>3321</v>
      </c>
      <c r="F667" s="44"/>
      <c r="G667" s="41" t="s">
        <v>92</v>
      </c>
      <c r="H667" s="41" t="s">
        <v>79</v>
      </c>
      <c r="I667" s="41" t="s">
        <v>80</v>
      </c>
      <c r="J667" s="41" t="s">
        <v>93</v>
      </c>
      <c r="K667" s="42">
        <v>10</v>
      </c>
      <c r="L667" s="41" t="s">
        <v>3322</v>
      </c>
      <c r="M667" s="41" t="s">
        <v>2222</v>
      </c>
      <c r="N667" s="41" t="s">
        <v>96</v>
      </c>
      <c r="O667" s="41" t="s">
        <v>85</v>
      </c>
      <c r="P667" s="41" t="s">
        <v>134</v>
      </c>
      <c r="Q667" s="31">
        <f t="shared" ca="1" si="26"/>
        <v>0.67</v>
      </c>
      <c r="R667" s="31">
        <f t="shared" ca="1" si="33"/>
        <v>0.67</v>
      </c>
      <c r="S667" s="31">
        <f t="shared" ca="1" si="34"/>
        <v>0.67</v>
      </c>
      <c r="T667" s="31">
        <f t="shared" ca="1" si="35"/>
        <v>0.56950000000000001</v>
      </c>
      <c r="U667" s="31">
        <f>RANK(W667,W1:W1001,0)</f>
        <v>666</v>
      </c>
      <c r="V667" s="31">
        <v>666</v>
      </c>
      <c r="W667" s="31">
        <v>0.71</v>
      </c>
    </row>
    <row r="668" spans="1:23" ht="15.75" customHeight="1" x14ac:dyDescent="0.3">
      <c r="A668" s="41" t="s">
        <v>3323</v>
      </c>
      <c r="B668" s="41" t="s">
        <v>3324</v>
      </c>
      <c r="C668" s="41" t="s">
        <v>100</v>
      </c>
      <c r="D668" s="41" t="s">
        <v>1408</v>
      </c>
      <c r="E668" s="41" t="s">
        <v>3325</v>
      </c>
      <c r="F668" s="41" t="s">
        <v>463</v>
      </c>
      <c r="G668" s="41" t="s">
        <v>183</v>
      </c>
      <c r="H668" s="41" t="s">
        <v>79</v>
      </c>
      <c r="I668" s="41" t="s">
        <v>80</v>
      </c>
      <c r="J668" s="41" t="s">
        <v>93</v>
      </c>
      <c r="K668" s="42">
        <v>12</v>
      </c>
      <c r="L668" s="41" t="s">
        <v>3326</v>
      </c>
      <c r="M668" s="41" t="s">
        <v>1800</v>
      </c>
      <c r="N668" s="41" t="s">
        <v>107</v>
      </c>
      <c r="O668" s="41" t="s">
        <v>85</v>
      </c>
      <c r="P668" s="41" t="s">
        <v>134</v>
      </c>
      <c r="Q668" s="31">
        <f t="shared" ca="1" si="26"/>
        <v>0.57999999999999996</v>
      </c>
      <c r="R668" s="31">
        <f t="shared" ca="1" si="33"/>
        <v>0.57999999999999996</v>
      </c>
      <c r="S668" s="31">
        <f t="shared" ca="1" si="34"/>
        <v>0.57999999999999996</v>
      </c>
      <c r="T668" s="31">
        <f t="shared" ca="1" si="35"/>
        <v>0.49299999999999994</v>
      </c>
      <c r="U668" s="31">
        <f>RANK(W668,W1:W1001,0)</f>
        <v>666</v>
      </c>
      <c r="V668" s="31">
        <v>666</v>
      </c>
      <c r="W668" s="31">
        <v>0.71</v>
      </c>
    </row>
    <row r="669" spans="1:23" ht="15.75" customHeight="1" x14ac:dyDescent="0.3">
      <c r="A669" s="41" t="s">
        <v>3327</v>
      </c>
      <c r="B669" s="41" t="s">
        <v>3328</v>
      </c>
      <c r="C669" s="41" t="s">
        <v>100</v>
      </c>
      <c r="D669" s="41" t="s">
        <v>862</v>
      </c>
      <c r="E669" s="41" t="s">
        <v>3329</v>
      </c>
      <c r="F669" s="41" t="s">
        <v>659</v>
      </c>
      <c r="G669" s="41" t="s">
        <v>103</v>
      </c>
      <c r="H669" s="41" t="s">
        <v>131</v>
      </c>
      <c r="I669" s="41" t="s">
        <v>80</v>
      </c>
      <c r="J669" s="41" t="s">
        <v>93</v>
      </c>
      <c r="K669" s="42">
        <v>19</v>
      </c>
      <c r="L669" s="41" t="s">
        <v>3330</v>
      </c>
      <c r="M669" s="41" t="s">
        <v>3331</v>
      </c>
      <c r="N669" s="41" t="s">
        <v>107</v>
      </c>
      <c r="O669" s="41" t="s">
        <v>85</v>
      </c>
      <c r="P669" s="41" t="s">
        <v>134</v>
      </c>
      <c r="Q669" s="31">
        <f t="shared" ca="1" si="26"/>
        <v>0.82</v>
      </c>
      <c r="R669" s="31">
        <f t="shared" ca="1" si="33"/>
        <v>0.82</v>
      </c>
      <c r="S669" s="31">
        <f t="shared" ca="1" si="34"/>
        <v>0.82</v>
      </c>
      <c r="T669" s="31">
        <f t="shared" ca="1" si="35"/>
        <v>0.82</v>
      </c>
      <c r="U669" s="31">
        <f>RANK(W669,W1:W1001,0)</f>
        <v>668</v>
      </c>
      <c r="V669" s="31">
        <v>668</v>
      </c>
      <c r="W669" s="31">
        <v>0.7054999999999999</v>
      </c>
    </row>
    <row r="670" spans="1:23" ht="15.75" customHeight="1" x14ac:dyDescent="0.3">
      <c r="A670" s="41" t="s">
        <v>3332</v>
      </c>
      <c r="B670" s="41" t="s">
        <v>3333</v>
      </c>
      <c r="C670" s="41" t="s">
        <v>74</v>
      </c>
      <c r="D670" s="41" t="s">
        <v>374</v>
      </c>
      <c r="E670" s="41" t="s">
        <v>3334</v>
      </c>
      <c r="F670" s="44"/>
      <c r="G670" s="41" t="s">
        <v>250</v>
      </c>
      <c r="H670" s="41" t="s">
        <v>131</v>
      </c>
      <c r="I670" s="41" t="s">
        <v>80</v>
      </c>
      <c r="J670" s="41" t="s">
        <v>81</v>
      </c>
      <c r="K670" s="42">
        <v>9</v>
      </c>
      <c r="L670" s="41" t="s">
        <v>3335</v>
      </c>
      <c r="M670" s="41" t="s">
        <v>822</v>
      </c>
      <c r="N670" s="41" t="s">
        <v>96</v>
      </c>
      <c r="O670" s="41" t="s">
        <v>85</v>
      </c>
      <c r="P670" s="41" t="s">
        <v>178</v>
      </c>
      <c r="Q670" s="31">
        <f t="shared" ca="1" si="26"/>
        <v>1.02</v>
      </c>
      <c r="R670" s="31">
        <f t="shared" ca="1" si="33"/>
        <v>1.2749999999999999</v>
      </c>
      <c r="S670" s="31">
        <f t="shared" ca="1" si="34"/>
        <v>1.2749999999999999</v>
      </c>
      <c r="T670" s="31">
        <f t="shared" ca="1" si="35"/>
        <v>1.2749999999999999</v>
      </c>
      <c r="U670" s="31">
        <f>RANK(W670,W1:W1001,0)</f>
        <v>668</v>
      </c>
      <c r="V670" s="31">
        <v>668</v>
      </c>
      <c r="W670" s="31">
        <v>0.7054999999999999</v>
      </c>
    </row>
    <row r="671" spans="1:23" ht="15.75" customHeight="1" x14ac:dyDescent="0.3">
      <c r="A671" s="41" t="s">
        <v>3336</v>
      </c>
      <c r="B671" s="41" t="s">
        <v>3337</v>
      </c>
      <c r="C671" s="41" t="s">
        <v>100</v>
      </c>
      <c r="D671" s="41" t="s">
        <v>151</v>
      </c>
      <c r="E671" s="43">
        <v>27314</v>
      </c>
      <c r="F671" s="41" t="s">
        <v>704</v>
      </c>
      <c r="G671" s="41" t="s">
        <v>103</v>
      </c>
      <c r="H671" s="41" t="s">
        <v>79</v>
      </c>
      <c r="I671" s="41" t="s">
        <v>80</v>
      </c>
      <c r="J671" s="41" t="s">
        <v>81</v>
      </c>
      <c r="K671" s="42">
        <v>22</v>
      </c>
      <c r="L671" s="41" t="s">
        <v>3338</v>
      </c>
      <c r="M671" s="41" t="s">
        <v>3339</v>
      </c>
      <c r="N671" s="41" t="s">
        <v>84</v>
      </c>
      <c r="O671" s="41" t="s">
        <v>85</v>
      </c>
      <c r="P671" s="41" t="s">
        <v>228</v>
      </c>
      <c r="Q671" s="31">
        <f t="shared" ca="1" si="26"/>
        <v>0.88</v>
      </c>
      <c r="R671" s="31">
        <f t="shared" ca="1" si="33"/>
        <v>1.1000000000000001</v>
      </c>
      <c r="S671" s="31">
        <f t="shared" ca="1" si="34"/>
        <v>1.1000000000000001</v>
      </c>
      <c r="T671" s="31">
        <f t="shared" ca="1" si="35"/>
        <v>0.93500000000000005</v>
      </c>
      <c r="U671" s="31">
        <f>RANK(W671,W1:W1001,0)</f>
        <v>668</v>
      </c>
      <c r="V671" s="31">
        <v>668</v>
      </c>
      <c r="W671" s="31">
        <v>0.7054999999999999</v>
      </c>
    </row>
    <row r="672" spans="1:23" ht="15.75" customHeight="1" x14ac:dyDescent="0.3">
      <c r="A672" s="41" t="s">
        <v>3340</v>
      </c>
      <c r="B672" s="41" t="s">
        <v>3341</v>
      </c>
      <c r="C672" s="41" t="s">
        <v>74</v>
      </c>
      <c r="D672" s="41" t="s">
        <v>740</v>
      </c>
      <c r="E672" s="41" t="s">
        <v>3342</v>
      </c>
      <c r="F672" s="41" t="s">
        <v>288</v>
      </c>
      <c r="G672" s="41" t="s">
        <v>130</v>
      </c>
      <c r="H672" s="41" t="s">
        <v>131</v>
      </c>
      <c r="I672" s="41" t="s">
        <v>80</v>
      </c>
      <c r="J672" s="41" t="s">
        <v>93</v>
      </c>
      <c r="K672" s="42">
        <v>9</v>
      </c>
      <c r="L672" s="41" t="s">
        <v>3343</v>
      </c>
      <c r="M672" s="41" t="s">
        <v>2185</v>
      </c>
      <c r="N672" s="41" t="s">
        <v>107</v>
      </c>
      <c r="O672" s="41" t="s">
        <v>85</v>
      </c>
      <c r="P672" s="41" t="s">
        <v>101</v>
      </c>
      <c r="Q672" s="31">
        <f t="shared" ca="1" si="26"/>
        <v>1</v>
      </c>
      <c r="R672" s="31">
        <f t="shared" ca="1" si="33"/>
        <v>1</v>
      </c>
      <c r="S672" s="31">
        <f t="shared" ca="1" si="34"/>
        <v>1.25</v>
      </c>
      <c r="T672" s="31">
        <f t="shared" ca="1" si="35"/>
        <v>1.25</v>
      </c>
      <c r="U672" s="31">
        <f>RANK(W672,W1:W1001,0)</f>
        <v>668</v>
      </c>
      <c r="V672" s="31">
        <v>668</v>
      </c>
      <c r="W672" s="31">
        <v>0.7054999999999999</v>
      </c>
    </row>
    <row r="673" spans="1:23" ht="15.75" customHeight="1" x14ac:dyDescent="0.3">
      <c r="A673" s="41" t="s">
        <v>3344</v>
      </c>
      <c r="B673" s="41" t="s">
        <v>3345</v>
      </c>
      <c r="C673" s="41" t="s">
        <v>100</v>
      </c>
      <c r="D673" s="41" t="s">
        <v>293</v>
      </c>
      <c r="E673" s="41" t="s">
        <v>3346</v>
      </c>
      <c r="F673" s="41" t="s">
        <v>804</v>
      </c>
      <c r="G673" s="41" t="s">
        <v>147</v>
      </c>
      <c r="H673" s="41" t="s">
        <v>104</v>
      </c>
      <c r="I673" s="41" t="s">
        <v>80</v>
      </c>
      <c r="J673" s="41" t="s">
        <v>93</v>
      </c>
      <c r="K673" s="42">
        <v>12</v>
      </c>
      <c r="L673" s="41" t="s">
        <v>3347</v>
      </c>
      <c r="M673" s="41" t="s">
        <v>3348</v>
      </c>
      <c r="N673" s="41" t="s">
        <v>84</v>
      </c>
      <c r="O673" s="41" t="s">
        <v>85</v>
      </c>
      <c r="P673" s="41" t="s">
        <v>86</v>
      </c>
      <c r="Q673" s="31">
        <f t="shared" ca="1" si="26"/>
        <v>0.57999999999999996</v>
      </c>
      <c r="R673" s="31">
        <f t="shared" ca="1" si="33"/>
        <v>0.57999999999999996</v>
      </c>
      <c r="S673" s="31">
        <f t="shared" ca="1" si="34"/>
        <v>0.57999999999999996</v>
      </c>
      <c r="T673" s="31">
        <f t="shared" ca="1" si="35"/>
        <v>0.57999999999999996</v>
      </c>
      <c r="U673" s="31">
        <f>RANK(W673,W1:W1001,0)</f>
        <v>672</v>
      </c>
      <c r="V673" s="31">
        <v>672</v>
      </c>
      <c r="W673" s="31">
        <v>0.70390625000000007</v>
      </c>
    </row>
    <row r="674" spans="1:23" ht="15.75" customHeight="1" x14ac:dyDescent="0.3">
      <c r="A674" s="41" t="s">
        <v>3349</v>
      </c>
      <c r="B674" s="41" t="s">
        <v>3350</v>
      </c>
      <c r="C674" s="41" t="s">
        <v>100</v>
      </c>
      <c r="D674" s="41" t="s">
        <v>108</v>
      </c>
      <c r="E674" s="41" t="s">
        <v>3351</v>
      </c>
      <c r="F674" s="41" t="s">
        <v>3141</v>
      </c>
      <c r="G674" s="41" t="s">
        <v>191</v>
      </c>
      <c r="H674" s="41" t="s">
        <v>131</v>
      </c>
      <c r="I674" s="41" t="s">
        <v>80</v>
      </c>
      <c r="J674" s="41" t="s">
        <v>93</v>
      </c>
      <c r="K674" s="42">
        <v>11</v>
      </c>
      <c r="L674" s="41" t="s">
        <v>3352</v>
      </c>
      <c r="M674" s="41" t="s">
        <v>2414</v>
      </c>
      <c r="N674" s="41" t="s">
        <v>96</v>
      </c>
      <c r="O674" s="41" t="s">
        <v>85</v>
      </c>
      <c r="P674" s="41" t="s">
        <v>97</v>
      </c>
      <c r="Q674" s="31">
        <f t="shared" ca="1" si="26"/>
        <v>0.42</v>
      </c>
      <c r="R674" s="31">
        <f t="shared" ca="1" si="33"/>
        <v>0.42</v>
      </c>
      <c r="S674" s="31">
        <f t="shared" ca="1" si="34"/>
        <v>0.52500000000000002</v>
      </c>
      <c r="T674" s="31">
        <f t="shared" ca="1" si="35"/>
        <v>0.52500000000000002</v>
      </c>
      <c r="U674" s="31">
        <f>RANK(W674,W1:W1001,0)</f>
        <v>672</v>
      </c>
      <c r="V674" s="31">
        <v>672</v>
      </c>
      <c r="W674" s="31">
        <v>0.70390625000000007</v>
      </c>
    </row>
    <row r="675" spans="1:23" ht="15.75" customHeight="1" x14ac:dyDescent="0.3">
      <c r="A675" s="41" t="s">
        <v>3353</v>
      </c>
      <c r="B675" s="41" t="s">
        <v>3354</v>
      </c>
      <c r="C675" s="41" t="s">
        <v>74</v>
      </c>
      <c r="D675" s="41" t="s">
        <v>1803</v>
      </c>
      <c r="E675" s="41" t="s">
        <v>3355</v>
      </c>
      <c r="F675" s="41" t="s">
        <v>211</v>
      </c>
      <c r="G675" s="41" t="s">
        <v>250</v>
      </c>
      <c r="H675" s="41" t="s">
        <v>79</v>
      </c>
      <c r="I675" s="41" t="s">
        <v>80</v>
      </c>
      <c r="J675" s="41" t="s">
        <v>81</v>
      </c>
      <c r="K675" s="42">
        <v>20</v>
      </c>
      <c r="L675" s="41" t="s">
        <v>3356</v>
      </c>
      <c r="M675" s="41" t="s">
        <v>206</v>
      </c>
      <c r="N675" s="41" t="s">
        <v>96</v>
      </c>
      <c r="O675" s="41" t="s">
        <v>85</v>
      </c>
      <c r="P675" s="41" t="s">
        <v>178</v>
      </c>
      <c r="Q675" s="31">
        <f t="shared" ca="1" si="26"/>
        <v>0.45</v>
      </c>
      <c r="R675" s="31">
        <f t="shared" ca="1" si="33"/>
        <v>0.5625</v>
      </c>
      <c r="S675" s="31">
        <f t="shared" ca="1" si="34"/>
        <v>0.5625</v>
      </c>
      <c r="T675" s="31">
        <f t="shared" ca="1" si="35"/>
        <v>0.47812499999999997</v>
      </c>
      <c r="U675" s="31">
        <f>RANK(W675,W1:W1001,0)</f>
        <v>674</v>
      </c>
      <c r="V675" s="31">
        <v>674</v>
      </c>
      <c r="W675" s="31">
        <v>0.703125</v>
      </c>
    </row>
    <row r="676" spans="1:23" ht="15.75" customHeight="1" x14ac:dyDescent="0.3">
      <c r="A676" s="41" t="s">
        <v>3357</v>
      </c>
      <c r="B676" s="41" t="s">
        <v>3358</v>
      </c>
      <c r="C676" s="41" t="s">
        <v>100</v>
      </c>
      <c r="D676" s="41" t="s">
        <v>137</v>
      </c>
      <c r="E676" s="41" t="s">
        <v>3359</v>
      </c>
      <c r="F676" s="41" t="s">
        <v>1787</v>
      </c>
      <c r="G676" s="41" t="s">
        <v>78</v>
      </c>
      <c r="H676" s="41" t="s">
        <v>79</v>
      </c>
      <c r="I676" s="41" t="s">
        <v>80</v>
      </c>
      <c r="J676" s="41" t="s">
        <v>93</v>
      </c>
      <c r="K676" s="42">
        <v>18</v>
      </c>
      <c r="L676" s="41" t="s">
        <v>3360</v>
      </c>
      <c r="M676" s="41" t="s">
        <v>1832</v>
      </c>
      <c r="N676" s="41" t="s">
        <v>107</v>
      </c>
      <c r="O676" s="41" t="s">
        <v>85</v>
      </c>
      <c r="P676" s="41" t="s">
        <v>124</v>
      </c>
      <c r="Q676" s="31">
        <f t="shared" ca="1" si="26"/>
        <v>0.82</v>
      </c>
      <c r="R676" s="31">
        <f t="shared" ca="1" si="33"/>
        <v>0.82</v>
      </c>
      <c r="S676" s="31">
        <f t="shared" ca="1" si="34"/>
        <v>1.0249999999999999</v>
      </c>
      <c r="T676" s="31">
        <f t="shared" ca="1" si="35"/>
        <v>0.87124999999999986</v>
      </c>
      <c r="U676" s="31">
        <f>RANK(W676,W1:W1001,0)</f>
        <v>674</v>
      </c>
      <c r="V676" s="31">
        <v>674</v>
      </c>
      <c r="W676" s="31">
        <v>0.703125</v>
      </c>
    </row>
    <row r="677" spans="1:23" ht="15.75" customHeight="1" x14ac:dyDescent="0.3">
      <c r="A677" s="41" t="s">
        <v>3361</v>
      </c>
      <c r="B677" s="41" t="s">
        <v>3362</v>
      </c>
      <c r="C677" s="41" t="s">
        <v>100</v>
      </c>
      <c r="D677" s="41" t="s">
        <v>355</v>
      </c>
      <c r="E677" s="41" t="s">
        <v>3363</v>
      </c>
      <c r="F677" s="41" t="s">
        <v>937</v>
      </c>
      <c r="G677" s="41" t="s">
        <v>191</v>
      </c>
      <c r="H677" s="41" t="s">
        <v>131</v>
      </c>
      <c r="I677" s="41" t="s">
        <v>80</v>
      </c>
      <c r="J677" s="41" t="s">
        <v>93</v>
      </c>
      <c r="K677" s="42">
        <v>12</v>
      </c>
      <c r="L677" s="41" t="s">
        <v>3364</v>
      </c>
      <c r="M677" s="41" t="s">
        <v>3365</v>
      </c>
      <c r="N677" s="41" t="s">
        <v>96</v>
      </c>
      <c r="O677" s="41" t="s">
        <v>85</v>
      </c>
      <c r="P677" s="41" t="s">
        <v>124</v>
      </c>
      <c r="Q677" s="31">
        <f t="shared" ca="1" si="26"/>
        <v>0.53</v>
      </c>
      <c r="R677" s="31">
        <f t="shared" ca="1" si="33"/>
        <v>0.53</v>
      </c>
      <c r="S677" s="31">
        <f t="shared" ca="1" si="34"/>
        <v>0.66250000000000009</v>
      </c>
      <c r="T677" s="31">
        <f t="shared" ca="1" si="35"/>
        <v>0.66250000000000009</v>
      </c>
      <c r="U677" s="31">
        <f>RANK(W677,W1:W1001,0)</f>
        <v>676</v>
      </c>
      <c r="V677" s="31">
        <v>676</v>
      </c>
      <c r="W677" s="31">
        <v>0.70125000000000004</v>
      </c>
    </row>
    <row r="678" spans="1:23" ht="15.75" customHeight="1" x14ac:dyDescent="0.3">
      <c r="A678" s="41" t="s">
        <v>3366</v>
      </c>
      <c r="B678" s="41" t="s">
        <v>3367</v>
      </c>
      <c r="C678" s="41" t="s">
        <v>100</v>
      </c>
      <c r="D678" s="41" t="s">
        <v>178</v>
      </c>
      <c r="E678" s="41" t="s">
        <v>3368</v>
      </c>
      <c r="F678" s="41" t="s">
        <v>731</v>
      </c>
      <c r="G678" s="41" t="s">
        <v>191</v>
      </c>
      <c r="H678" s="41" t="s">
        <v>79</v>
      </c>
      <c r="I678" s="41" t="s">
        <v>80</v>
      </c>
      <c r="J678" s="41" t="s">
        <v>93</v>
      </c>
      <c r="K678" s="42">
        <v>21</v>
      </c>
      <c r="L678" s="41" t="s">
        <v>3369</v>
      </c>
      <c r="M678" s="41" t="s">
        <v>358</v>
      </c>
      <c r="N678" s="41" t="s">
        <v>96</v>
      </c>
      <c r="O678" s="41" t="s">
        <v>85</v>
      </c>
      <c r="P678" s="41" t="s">
        <v>101</v>
      </c>
      <c r="Q678" s="31">
        <f t="shared" ca="1" si="26"/>
        <v>0.56000000000000005</v>
      </c>
      <c r="R678" s="31">
        <f t="shared" ca="1" si="33"/>
        <v>0.56000000000000005</v>
      </c>
      <c r="S678" s="31">
        <f t="shared" ca="1" si="34"/>
        <v>0.70000000000000007</v>
      </c>
      <c r="T678" s="31">
        <f t="shared" ca="1" si="35"/>
        <v>0.59500000000000008</v>
      </c>
      <c r="U678" s="31">
        <f>RANK(W678,W1:W1001,0)</f>
        <v>676</v>
      </c>
      <c r="V678" s="31">
        <v>676</v>
      </c>
      <c r="W678" s="31">
        <v>0.70125000000000004</v>
      </c>
    </row>
    <row r="679" spans="1:23" ht="15.75" customHeight="1" x14ac:dyDescent="0.3">
      <c r="A679" s="41" t="s">
        <v>3370</v>
      </c>
      <c r="B679" s="41" t="s">
        <v>3371</v>
      </c>
      <c r="C679" s="41" t="s">
        <v>74</v>
      </c>
      <c r="D679" s="41" t="s">
        <v>1077</v>
      </c>
      <c r="E679" s="41" t="s">
        <v>3372</v>
      </c>
      <c r="F679" s="41" t="s">
        <v>401</v>
      </c>
      <c r="G679" s="41" t="s">
        <v>103</v>
      </c>
      <c r="H679" s="41" t="s">
        <v>79</v>
      </c>
      <c r="I679" s="41" t="s">
        <v>80</v>
      </c>
      <c r="J679" s="41" t="s">
        <v>93</v>
      </c>
      <c r="K679" s="42">
        <v>15</v>
      </c>
      <c r="L679" s="41" t="s">
        <v>3373</v>
      </c>
      <c r="M679" s="41" t="s">
        <v>487</v>
      </c>
      <c r="N679" s="41" t="s">
        <v>96</v>
      </c>
      <c r="O679" s="41" t="s">
        <v>85</v>
      </c>
      <c r="P679" s="41" t="s">
        <v>178</v>
      </c>
      <c r="Q679" s="31">
        <f t="shared" ca="1" si="26"/>
        <v>0.77</v>
      </c>
      <c r="R679" s="31">
        <f t="shared" ca="1" si="33"/>
        <v>0.77</v>
      </c>
      <c r="S679" s="31">
        <f t="shared" ca="1" si="34"/>
        <v>0.96250000000000002</v>
      </c>
      <c r="T679" s="31">
        <f t="shared" ca="1" si="35"/>
        <v>0.81812499999999999</v>
      </c>
      <c r="U679" s="31">
        <f>RANK(W679,W1:W1001,0)</f>
        <v>676</v>
      </c>
      <c r="V679" s="31">
        <v>676</v>
      </c>
      <c r="W679" s="31">
        <v>0.70125000000000004</v>
      </c>
    </row>
    <row r="680" spans="1:23" ht="15.75" customHeight="1" x14ac:dyDescent="0.3">
      <c r="A680" s="41" t="s">
        <v>3374</v>
      </c>
      <c r="B680" s="41" t="s">
        <v>3375</v>
      </c>
      <c r="C680" s="41" t="s">
        <v>100</v>
      </c>
      <c r="D680" s="41" t="s">
        <v>580</v>
      </c>
      <c r="E680" s="41" t="s">
        <v>3376</v>
      </c>
      <c r="F680" s="41" t="s">
        <v>704</v>
      </c>
      <c r="G680" s="41" t="s">
        <v>191</v>
      </c>
      <c r="H680" s="41" t="s">
        <v>79</v>
      </c>
      <c r="I680" s="41" t="s">
        <v>80</v>
      </c>
      <c r="J680" s="41" t="s">
        <v>93</v>
      </c>
      <c r="K680" s="42">
        <v>4</v>
      </c>
      <c r="L680" s="41" t="s">
        <v>3377</v>
      </c>
      <c r="M680" s="41" t="s">
        <v>3378</v>
      </c>
      <c r="N680" s="41" t="s">
        <v>96</v>
      </c>
      <c r="O680" s="41" t="s">
        <v>85</v>
      </c>
      <c r="P680" s="41" t="s">
        <v>124</v>
      </c>
      <c r="Q680" s="31">
        <f t="shared" ca="1" si="26"/>
        <v>0.68</v>
      </c>
      <c r="R680" s="31">
        <f t="shared" ca="1" si="33"/>
        <v>0.68</v>
      </c>
      <c r="S680" s="31">
        <f t="shared" ca="1" si="34"/>
        <v>0.85000000000000009</v>
      </c>
      <c r="T680" s="31">
        <f t="shared" ca="1" si="35"/>
        <v>0.72250000000000003</v>
      </c>
      <c r="U680" s="31">
        <f>RANK(W680,W1:W1001,0)</f>
        <v>676</v>
      </c>
      <c r="V680" s="31">
        <v>676</v>
      </c>
      <c r="W680" s="31">
        <v>0.70125000000000004</v>
      </c>
    </row>
    <row r="681" spans="1:23" ht="15.75" customHeight="1" x14ac:dyDescent="0.3">
      <c r="A681" s="41" t="s">
        <v>3379</v>
      </c>
      <c r="B681" s="41" t="s">
        <v>3380</v>
      </c>
      <c r="C681" s="41" t="s">
        <v>74</v>
      </c>
      <c r="D681" s="41" t="s">
        <v>653</v>
      </c>
      <c r="E681" s="41" t="s">
        <v>3381</v>
      </c>
      <c r="F681" s="41" t="s">
        <v>750</v>
      </c>
      <c r="G681" s="41" t="s">
        <v>147</v>
      </c>
      <c r="H681" s="41" t="s">
        <v>79</v>
      </c>
      <c r="I681" s="41" t="s">
        <v>80</v>
      </c>
      <c r="J681" s="41" t="s">
        <v>81</v>
      </c>
      <c r="K681" s="42">
        <v>7</v>
      </c>
      <c r="L681" s="41" t="s">
        <v>3382</v>
      </c>
      <c r="M681" s="41" t="s">
        <v>123</v>
      </c>
      <c r="N681" s="41" t="s">
        <v>96</v>
      </c>
      <c r="O681" s="41" t="s">
        <v>85</v>
      </c>
      <c r="P681" s="41" t="s">
        <v>390</v>
      </c>
      <c r="Q681" s="31">
        <f t="shared" ca="1" si="26"/>
        <v>1.04</v>
      </c>
      <c r="R681" s="31">
        <f t="shared" ca="1" si="33"/>
        <v>1.3</v>
      </c>
      <c r="S681" s="31">
        <f t="shared" ca="1" si="34"/>
        <v>1.625</v>
      </c>
      <c r="T681" s="31">
        <f t="shared" ca="1" si="35"/>
        <v>1.3812499999999999</v>
      </c>
      <c r="U681" s="31">
        <f>RANK(W681,W1:W1001,0)</f>
        <v>676</v>
      </c>
      <c r="V681" s="31">
        <v>676</v>
      </c>
      <c r="W681" s="31">
        <v>0.70125000000000004</v>
      </c>
    </row>
    <row r="682" spans="1:23" ht="15.75" customHeight="1" x14ac:dyDescent="0.3">
      <c r="A682" s="41" t="s">
        <v>3383</v>
      </c>
      <c r="B682" s="41" t="s">
        <v>3384</v>
      </c>
      <c r="C682" s="41" t="s">
        <v>100</v>
      </c>
      <c r="D682" s="41" t="s">
        <v>305</v>
      </c>
      <c r="E682" s="41" t="s">
        <v>3385</v>
      </c>
      <c r="F682" s="41" t="s">
        <v>401</v>
      </c>
      <c r="G682" s="41" t="s">
        <v>92</v>
      </c>
      <c r="H682" s="41" t="s">
        <v>104</v>
      </c>
      <c r="I682" s="41" t="s">
        <v>80</v>
      </c>
      <c r="J682" s="41" t="s">
        <v>81</v>
      </c>
      <c r="K682" s="42">
        <v>9</v>
      </c>
      <c r="L682" s="41" t="s">
        <v>3386</v>
      </c>
      <c r="M682" s="41" t="s">
        <v>3387</v>
      </c>
      <c r="N682" s="41" t="s">
        <v>96</v>
      </c>
      <c r="O682" s="41" t="s">
        <v>85</v>
      </c>
      <c r="P682" s="41" t="s">
        <v>134</v>
      </c>
      <c r="Q682" s="31">
        <f t="shared" ca="1" si="26"/>
        <v>0.6</v>
      </c>
      <c r="R682" s="31">
        <f t="shared" ca="1" si="33"/>
        <v>0.75</v>
      </c>
      <c r="S682" s="31">
        <f t="shared" ca="1" si="34"/>
        <v>0.75</v>
      </c>
      <c r="T682" s="31">
        <f t="shared" ca="1" si="35"/>
        <v>0.75</v>
      </c>
      <c r="U682" s="31">
        <f>RANK(W682,W1:W1001,0)</f>
        <v>676</v>
      </c>
      <c r="V682" s="31">
        <v>676</v>
      </c>
      <c r="W682" s="31">
        <v>0.70125000000000004</v>
      </c>
    </row>
    <row r="683" spans="1:23" ht="15.75" customHeight="1" x14ac:dyDescent="0.3">
      <c r="A683" s="41" t="s">
        <v>3388</v>
      </c>
      <c r="B683" s="41" t="s">
        <v>3389</v>
      </c>
      <c r="C683" s="41" t="s">
        <v>74</v>
      </c>
      <c r="D683" s="41" t="s">
        <v>1506</v>
      </c>
      <c r="E683" s="41" t="s">
        <v>3390</v>
      </c>
      <c r="F683" s="41" t="s">
        <v>731</v>
      </c>
      <c r="G683" s="41" t="s">
        <v>147</v>
      </c>
      <c r="H683" s="41" t="s">
        <v>104</v>
      </c>
      <c r="I683" s="41" t="s">
        <v>80</v>
      </c>
      <c r="J683" s="41" t="s">
        <v>93</v>
      </c>
      <c r="K683" s="42">
        <v>12</v>
      </c>
      <c r="L683" s="41" t="s">
        <v>3391</v>
      </c>
      <c r="M683" s="41" t="s">
        <v>3137</v>
      </c>
      <c r="N683" s="41" t="s">
        <v>84</v>
      </c>
      <c r="O683" s="41" t="s">
        <v>85</v>
      </c>
      <c r="P683" s="41" t="s">
        <v>124</v>
      </c>
      <c r="Q683" s="31">
        <f t="shared" ca="1" si="26"/>
        <v>0.46</v>
      </c>
      <c r="R683" s="31">
        <f t="shared" ca="1" si="33"/>
        <v>0.46</v>
      </c>
      <c r="S683" s="31">
        <f t="shared" ca="1" si="34"/>
        <v>0.57500000000000007</v>
      </c>
      <c r="T683" s="31">
        <f t="shared" ca="1" si="35"/>
        <v>0.57500000000000007</v>
      </c>
      <c r="U683" s="31">
        <f>RANK(W683,W1:W1001,0)</f>
        <v>682</v>
      </c>
      <c r="V683" s="31">
        <v>682</v>
      </c>
      <c r="W683" s="31">
        <v>0.70000000000000007</v>
      </c>
    </row>
    <row r="684" spans="1:23" ht="15.75" customHeight="1" x14ac:dyDescent="0.3">
      <c r="A684" s="41" t="s">
        <v>3392</v>
      </c>
      <c r="B684" s="41" t="s">
        <v>3393</v>
      </c>
      <c r="C684" s="41" t="s">
        <v>100</v>
      </c>
      <c r="D684" s="41" t="s">
        <v>675</v>
      </c>
      <c r="E684" s="41" t="s">
        <v>3394</v>
      </c>
      <c r="F684" s="41" t="s">
        <v>504</v>
      </c>
      <c r="G684" s="41" t="s">
        <v>78</v>
      </c>
      <c r="H684" s="41" t="s">
        <v>79</v>
      </c>
      <c r="I684" s="41" t="s">
        <v>80</v>
      </c>
      <c r="J684" s="41" t="s">
        <v>81</v>
      </c>
      <c r="K684" s="42">
        <v>12</v>
      </c>
      <c r="L684" s="41" t="s">
        <v>3395</v>
      </c>
      <c r="M684" s="41" t="s">
        <v>3396</v>
      </c>
      <c r="N684" s="41" t="s">
        <v>84</v>
      </c>
      <c r="O684" s="41" t="s">
        <v>85</v>
      </c>
      <c r="P684" s="41" t="s">
        <v>134</v>
      </c>
      <c r="Q684" s="31">
        <f t="shared" ca="1" si="26"/>
        <v>0.56000000000000005</v>
      </c>
      <c r="R684" s="31">
        <f t="shared" ca="1" si="33"/>
        <v>0.70000000000000007</v>
      </c>
      <c r="S684" s="31">
        <f t="shared" ca="1" si="34"/>
        <v>0.70000000000000007</v>
      </c>
      <c r="T684" s="31">
        <f t="shared" ca="1" si="35"/>
        <v>0.59500000000000008</v>
      </c>
      <c r="U684" s="31">
        <f>RANK(W684,W1:W1001,0)</f>
        <v>682</v>
      </c>
      <c r="V684" s="31">
        <v>682</v>
      </c>
      <c r="W684" s="31">
        <v>0.70000000000000007</v>
      </c>
    </row>
    <row r="685" spans="1:23" ht="15.75" customHeight="1" x14ac:dyDescent="0.3">
      <c r="A685" s="41" t="s">
        <v>3397</v>
      </c>
      <c r="B685" s="41" t="s">
        <v>3398</v>
      </c>
      <c r="C685" s="41" t="s">
        <v>100</v>
      </c>
      <c r="D685" s="41" t="s">
        <v>567</v>
      </c>
      <c r="E685" s="41" t="s">
        <v>3399</v>
      </c>
      <c r="F685" s="41" t="s">
        <v>431</v>
      </c>
      <c r="G685" s="41" t="s">
        <v>191</v>
      </c>
      <c r="H685" s="41" t="s">
        <v>79</v>
      </c>
      <c r="I685" s="41" t="s">
        <v>80</v>
      </c>
      <c r="J685" s="41" t="s">
        <v>81</v>
      </c>
      <c r="K685" s="42">
        <v>10</v>
      </c>
      <c r="L685" s="41" t="s">
        <v>3400</v>
      </c>
      <c r="M685" s="41" t="s">
        <v>2261</v>
      </c>
      <c r="N685" s="41" t="s">
        <v>96</v>
      </c>
      <c r="O685" s="41" t="s">
        <v>85</v>
      </c>
      <c r="P685" s="41" t="s">
        <v>116</v>
      </c>
      <c r="Q685" s="31">
        <f t="shared" ca="1" si="26"/>
        <v>0.53</v>
      </c>
      <c r="R685" s="31">
        <f t="shared" ca="1" si="33"/>
        <v>0.66250000000000009</v>
      </c>
      <c r="S685" s="31">
        <f t="shared" ca="1" si="34"/>
        <v>0.82812500000000011</v>
      </c>
      <c r="T685" s="31">
        <f t="shared" ca="1" si="35"/>
        <v>0.70390625000000007</v>
      </c>
      <c r="U685" s="31">
        <f>RANK(W685,W1:W1001,0)</f>
        <v>684</v>
      </c>
      <c r="V685" s="31">
        <v>684</v>
      </c>
      <c r="W685" s="31">
        <v>0.7</v>
      </c>
    </row>
    <row r="686" spans="1:23" ht="15.75" customHeight="1" x14ac:dyDescent="0.3">
      <c r="A686" s="41" t="s">
        <v>3401</v>
      </c>
      <c r="B686" s="41" t="s">
        <v>3402</v>
      </c>
      <c r="C686" s="41" t="s">
        <v>74</v>
      </c>
      <c r="D686" s="41" t="s">
        <v>339</v>
      </c>
      <c r="E686" s="41" t="s">
        <v>3403</v>
      </c>
      <c r="F686" s="41" t="s">
        <v>2734</v>
      </c>
      <c r="G686" s="41" t="s">
        <v>147</v>
      </c>
      <c r="H686" s="41" t="s">
        <v>131</v>
      </c>
      <c r="I686" s="41" t="s">
        <v>80</v>
      </c>
      <c r="J686" s="41" t="s">
        <v>93</v>
      </c>
      <c r="K686" s="42">
        <v>7</v>
      </c>
      <c r="L686" s="41" t="s">
        <v>3404</v>
      </c>
      <c r="M686" s="41" t="s">
        <v>3405</v>
      </c>
      <c r="N686" s="41" t="s">
        <v>107</v>
      </c>
      <c r="O686" s="41" t="s">
        <v>85</v>
      </c>
      <c r="P686" s="41" t="s">
        <v>228</v>
      </c>
      <c r="Q686" s="31">
        <f t="shared" ca="1" si="26"/>
        <v>0.78</v>
      </c>
      <c r="R686" s="31">
        <f t="shared" ca="1" si="33"/>
        <v>0.78</v>
      </c>
      <c r="S686" s="31">
        <f t="shared" ca="1" si="34"/>
        <v>0.78</v>
      </c>
      <c r="T686" s="31">
        <f t="shared" ca="1" si="35"/>
        <v>0.78</v>
      </c>
      <c r="U686" s="31">
        <f>RANK(W686,W1:W1001,0)</f>
        <v>684</v>
      </c>
      <c r="V686" s="31">
        <v>684</v>
      </c>
      <c r="W686" s="31">
        <v>0.7</v>
      </c>
    </row>
    <row r="687" spans="1:23" ht="15.75" customHeight="1" x14ac:dyDescent="0.3">
      <c r="A687" s="41" t="s">
        <v>3406</v>
      </c>
      <c r="B687" s="41" t="s">
        <v>3407</v>
      </c>
      <c r="C687" s="41" t="s">
        <v>100</v>
      </c>
      <c r="D687" s="41" t="s">
        <v>755</v>
      </c>
      <c r="E687" s="41" t="s">
        <v>3408</v>
      </c>
      <c r="F687" s="41" t="s">
        <v>670</v>
      </c>
      <c r="G687" s="41" t="s">
        <v>130</v>
      </c>
      <c r="H687" s="41" t="s">
        <v>79</v>
      </c>
      <c r="I687" s="41" t="s">
        <v>80</v>
      </c>
      <c r="J687" s="41" t="s">
        <v>81</v>
      </c>
      <c r="K687" s="42">
        <v>3</v>
      </c>
      <c r="L687" s="41" t="s">
        <v>3409</v>
      </c>
      <c r="M687" s="41" t="s">
        <v>2890</v>
      </c>
      <c r="N687" s="41" t="s">
        <v>96</v>
      </c>
      <c r="O687" s="41" t="s">
        <v>85</v>
      </c>
      <c r="P687" s="41" t="s">
        <v>86</v>
      </c>
      <c r="Q687" s="31">
        <f t="shared" ca="1" si="26"/>
        <v>0.93</v>
      </c>
      <c r="R687" s="31">
        <f t="shared" ca="1" si="33"/>
        <v>1.1625000000000001</v>
      </c>
      <c r="S687" s="31">
        <f t="shared" ca="1" si="34"/>
        <v>1.453125</v>
      </c>
      <c r="T687" s="31">
        <f t="shared" ca="1" si="35"/>
        <v>1.23515625</v>
      </c>
      <c r="U687" s="31">
        <f>RANK(W687,W1:W1001,0)</f>
        <v>684</v>
      </c>
      <c r="V687" s="31">
        <v>684</v>
      </c>
      <c r="W687" s="31">
        <v>0.7</v>
      </c>
    </row>
    <row r="688" spans="1:23" ht="15.75" customHeight="1" x14ac:dyDescent="0.3">
      <c r="A688" s="41" t="s">
        <v>3410</v>
      </c>
      <c r="B688" s="41" t="s">
        <v>3411</v>
      </c>
      <c r="C688" s="41" t="s">
        <v>74</v>
      </c>
      <c r="D688" s="41" t="s">
        <v>1179</v>
      </c>
      <c r="E688" s="41" t="s">
        <v>3412</v>
      </c>
      <c r="F688" s="41" t="s">
        <v>217</v>
      </c>
      <c r="G688" s="41" t="s">
        <v>103</v>
      </c>
      <c r="H688" s="41" t="s">
        <v>79</v>
      </c>
      <c r="I688" s="41" t="s">
        <v>80</v>
      </c>
      <c r="J688" s="41" t="s">
        <v>81</v>
      </c>
      <c r="K688" s="42">
        <v>2</v>
      </c>
      <c r="L688" s="41" t="s">
        <v>3413</v>
      </c>
      <c r="M688" s="41" t="s">
        <v>133</v>
      </c>
      <c r="N688" s="41" t="s">
        <v>84</v>
      </c>
      <c r="O688" s="41" t="s">
        <v>85</v>
      </c>
      <c r="P688" s="41" t="s">
        <v>178</v>
      </c>
      <c r="Q688" s="31">
        <f t="shared" ca="1" si="26"/>
        <v>0.52</v>
      </c>
      <c r="R688" s="31">
        <f t="shared" ca="1" si="33"/>
        <v>0.65</v>
      </c>
      <c r="S688" s="31">
        <f t="shared" ca="1" si="34"/>
        <v>0.65</v>
      </c>
      <c r="T688" s="31">
        <f t="shared" ca="1" si="35"/>
        <v>0.55249999999999999</v>
      </c>
      <c r="U688" s="31">
        <f>RANK(W688,W1:W1001,0)</f>
        <v>684</v>
      </c>
      <c r="V688" s="31">
        <v>684</v>
      </c>
      <c r="W688" s="31">
        <v>0.7</v>
      </c>
    </row>
    <row r="689" spans="1:23" ht="15.75" customHeight="1" x14ac:dyDescent="0.3">
      <c r="A689" s="41" t="s">
        <v>3414</v>
      </c>
      <c r="B689" s="41" t="s">
        <v>3415</v>
      </c>
      <c r="C689" s="41" t="s">
        <v>74</v>
      </c>
      <c r="D689" s="41" t="s">
        <v>502</v>
      </c>
      <c r="E689" s="41" t="s">
        <v>3416</v>
      </c>
      <c r="F689" s="41" t="s">
        <v>3417</v>
      </c>
      <c r="G689" s="41" t="s">
        <v>78</v>
      </c>
      <c r="H689" s="41" t="s">
        <v>79</v>
      </c>
      <c r="I689" s="41" t="s">
        <v>80</v>
      </c>
      <c r="J689" s="41" t="s">
        <v>93</v>
      </c>
      <c r="K689" s="42">
        <v>11</v>
      </c>
      <c r="L689" s="41" t="s">
        <v>3418</v>
      </c>
      <c r="M689" s="41" t="s">
        <v>2448</v>
      </c>
      <c r="N689" s="41" t="s">
        <v>96</v>
      </c>
      <c r="O689" s="41" t="s">
        <v>85</v>
      </c>
      <c r="P689" s="41" t="s">
        <v>124</v>
      </c>
      <c r="Q689" s="31">
        <f t="shared" ca="1" si="26"/>
        <v>1</v>
      </c>
      <c r="R689" s="31">
        <f t="shared" ca="1" si="33"/>
        <v>1</v>
      </c>
      <c r="S689" s="31">
        <f t="shared" ca="1" si="34"/>
        <v>1.25</v>
      </c>
      <c r="T689" s="31">
        <f t="shared" ca="1" si="35"/>
        <v>1.0625</v>
      </c>
      <c r="U689" s="31">
        <f>RANK(W689,W1:W1001,0)</f>
        <v>688</v>
      </c>
      <c r="V689" s="31">
        <v>688</v>
      </c>
      <c r="W689" s="31">
        <v>0.69699999999999995</v>
      </c>
    </row>
    <row r="690" spans="1:23" ht="15.75" customHeight="1" x14ac:dyDescent="0.3">
      <c r="A690" s="41" t="s">
        <v>3419</v>
      </c>
      <c r="B690" s="41" t="s">
        <v>3420</v>
      </c>
      <c r="C690" s="41" t="s">
        <v>100</v>
      </c>
      <c r="D690" s="41" t="s">
        <v>930</v>
      </c>
      <c r="E690" s="41" t="s">
        <v>3421</v>
      </c>
      <c r="F690" s="41" t="s">
        <v>1323</v>
      </c>
      <c r="G690" s="41" t="s">
        <v>191</v>
      </c>
      <c r="H690" s="41" t="s">
        <v>131</v>
      </c>
      <c r="I690" s="41" t="s">
        <v>80</v>
      </c>
      <c r="J690" s="41" t="s">
        <v>93</v>
      </c>
      <c r="K690" s="42">
        <v>16</v>
      </c>
      <c r="L690" s="41" t="s">
        <v>3422</v>
      </c>
      <c r="M690" s="41" t="s">
        <v>3423</v>
      </c>
      <c r="N690" s="41" t="s">
        <v>84</v>
      </c>
      <c r="O690" s="41" t="s">
        <v>85</v>
      </c>
      <c r="P690" s="41" t="s">
        <v>253</v>
      </c>
      <c r="Q690" s="31">
        <f t="shared" ca="1" si="26"/>
        <v>0.98</v>
      </c>
      <c r="R690" s="31">
        <f t="shared" ca="1" si="33"/>
        <v>0.98</v>
      </c>
      <c r="S690" s="31">
        <f t="shared" ca="1" si="34"/>
        <v>1.2250000000000001</v>
      </c>
      <c r="T690" s="31">
        <f t="shared" ca="1" si="35"/>
        <v>1.2250000000000001</v>
      </c>
      <c r="U690" s="31">
        <f>RANK(W690,W1:W1001,0)</f>
        <v>688</v>
      </c>
      <c r="V690" s="31">
        <v>688</v>
      </c>
      <c r="W690" s="31">
        <v>0.69699999999999995</v>
      </c>
    </row>
    <row r="691" spans="1:23" ht="15.75" customHeight="1" x14ac:dyDescent="0.3">
      <c r="A691" s="41" t="s">
        <v>3424</v>
      </c>
      <c r="B691" s="41" t="s">
        <v>3425</v>
      </c>
      <c r="C691" s="41" t="s">
        <v>74</v>
      </c>
      <c r="D691" s="41" t="s">
        <v>89</v>
      </c>
      <c r="E691" s="41" t="s">
        <v>3426</v>
      </c>
      <c r="F691" s="44"/>
      <c r="G691" s="41" t="s">
        <v>191</v>
      </c>
      <c r="H691" s="41" t="s">
        <v>131</v>
      </c>
      <c r="I691" s="41" t="s">
        <v>80</v>
      </c>
      <c r="J691" s="41" t="s">
        <v>81</v>
      </c>
      <c r="K691" s="42">
        <v>7</v>
      </c>
      <c r="L691" s="41" t="s">
        <v>3427</v>
      </c>
      <c r="M691" s="41" t="s">
        <v>547</v>
      </c>
      <c r="N691" s="41" t="s">
        <v>96</v>
      </c>
      <c r="O691" s="41" t="s">
        <v>85</v>
      </c>
      <c r="P691" s="41" t="s">
        <v>124</v>
      </c>
      <c r="Q691" s="31">
        <f t="shared" ca="1" si="26"/>
        <v>0.9</v>
      </c>
      <c r="R691" s="31">
        <f t="shared" ca="1" si="33"/>
        <v>1.125</v>
      </c>
      <c r="S691" s="31">
        <f t="shared" ca="1" si="34"/>
        <v>1.40625</v>
      </c>
      <c r="T691" s="31">
        <f t="shared" ca="1" si="35"/>
        <v>1.40625</v>
      </c>
      <c r="U691" s="31">
        <f>RANK(W691,W1:W1001,0)</f>
        <v>688</v>
      </c>
      <c r="V691" s="31">
        <v>688</v>
      </c>
      <c r="W691" s="31">
        <v>0.69699999999999995</v>
      </c>
    </row>
    <row r="692" spans="1:23" ht="15.75" customHeight="1" x14ac:dyDescent="0.3">
      <c r="A692" s="41" t="s">
        <v>3428</v>
      </c>
      <c r="B692" s="41" t="s">
        <v>3429</v>
      </c>
      <c r="C692" s="41" t="s">
        <v>100</v>
      </c>
      <c r="D692" s="41" t="s">
        <v>599</v>
      </c>
      <c r="E692" s="41" t="s">
        <v>3430</v>
      </c>
      <c r="F692" s="41" t="s">
        <v>2512</v>
      </c>
      <c r="G692" s="41" t="s">
        <v>103</v>
      </c>
      <c r="H692" s="41" t="s">
        <v>104</v>
      </c>
      <c r="I692" s="41" t="s">
        <v>80</v>
      </c>
      <c r="J692" s="41" t="s">
        <v>81</v>
      </c>
      <c r="K692" s="42">
        <v>5</v>
      </c>
      <c r="L692" s="41" t="s">
        <v>3431</v>
      </c>
      <c r="M692" s="41" t="s">
        <v>177</v>
      </c>
      <c r="N692" s="41" t="s">
        <v>107</v>
      </c>
      <c r="O692" s="41" t="s">
        <v>85</v>
      </c>
      <c r="P692" s="41" t="s">
        <v>178</v>
      </c>
      <c r="Q692" s="31">
        <f t="shared" ca="1" si="26"/>
        <v>0.74</v>
      </c>
      <c r="R692" s="31">
        <f t="shared" ca="1" si="33"/>
        <v>0.92500000000000004</v>
      </c>
      <c r="S692" s="31">
        <f t="shared" ca="1" si="34"/>
        <v>0.92500000000000004</v>
      </c>
      <c r="T692" s="31">
        <f t="shared" ca="1" si="35"/>
        <v>0.92500000000000004</v>
      </c>
      <c r="U692" s="31">
        <f>RANK(W692,W1:W1001,0)</f>
        <v>691</v>
      </c>
      <c r="V692" s="31">
        <v>691</v>
      </c>
      <c r="W692" s="31">
        <v>0.69062499999999993</v>
      </c>
    </row>
    <row r="693" spans="1:23" ht="15.75" customHeight="1" x14ac:dyDescent="0.3">
      <c r="A693" s="41" t="s">
        <v>3432</v>
      </c>
      <c r="B693" s="41" t="s">
        <v>3433</v>
      </c>
      <c r="C693" s="41" t="s">
        <v>74</v>
      </c>
      <c r="D693" s="41" t="s">
        <v>862</v>
      </c>
      <c r="E693" s="41" t="s">
        <v>3434</v>
      </c>
      <c r="F693" s="44"/>
      <c r="G693" s="41" t="s">
        <v>250</v>
      </c>
      <c r="H693" s="41" t="s">
        <v>79</v>
      </c>
      <c r="I693" s="41" t="s">
        <v>80</v>
      </c>
      <c r="J693" s="41" t="s">
        <v>81</v>
      </c>
      <c r="K693" s="42">
        <v>13</v>
      </c>
      <c r="L693" s="41" t="s">
        <v>3435</v>
      </c>
      <c r="M693" s="41" t="s">
        <v>3436</v>
      </c>
      <c r="N693" s="41" t="s">
        <v>96</v>
      </c>
      <c r="O693" s="41" t="s">
        <v>85</v>
      </c>
      <c r="P693" s="41" t="s">
        <v>178</v>
      </c>
      <c r="Q693" s="31">
        <f t="shared" ca="1" si="26"/>
        <v>0.78</v>
      </c>
      <c r="R693" s="31">
        <f t="shared" ca="1" si="33"/>
        <v>0.97500000000000009</v>
      </c>
      <c r="S693" s="31">
        <f t="shared" ca="1" si="34"/>
        <v>0.97500000000000009</v>
      </c>
      <c r="T693" s="31">
        <f t="shared" ca="1" si="35"/>
        <v>0.8287500000000001</v>
      </c>
      <c r="U693" s="31">
        <f>RANK(W693,W1:W1001,0)</f>
        <v>691</v>
      </c>
      <c r="V693" s="31">
        <v>691</v>
      </c>
      <c r="W693" s="31">
        <v>0.69062499999999993</v>
      </c>
    </row>
    <row r="694" spans="1:23" ht="15.75" customHeight="1" x14ac:dyDescent="0.3">
      <c r="A694" s="41" t="s">
        <v>3437</v>
      </c>
      <c r="B694" s="41" t="s">
        <v>3438</v>
      </c>
      <c r="C694" s="41" t="s">
        <v>74</v>
      </c>
      <c r="D694" s="41" t="s">
        <v>305</v>
      </c>
      <c r="E694" s="41" t="s">
        <v>3439</v>
      </c>
      <c r="F694" s="41" t="s">
        <v>1096</v>
      </c>
      <c r="G694" s="41" t="s">
        <v>103</v>
      </c>
      <c r="H694" s="41" t="s">
        <v>104</v>
      </c>
      <c r="I694" s="41" t="s">
        <v>80</v>
      </c>
      <c r="J694" s="41" t="s">
        <v>93</v>
      </c>
      <c r="K694" s="42">
        <v>18</v>
      </c>
      <c r="L694" s="41" t="s">
        <v>3440</v>
      </c>
      <c r="M694" s="41" t="s">
        <v>3441</v>
      </c>
      <c r="N694" s="41" t="s">
        <v>96</v>
      </c>
      <c r="O694" s="41" t="s">
        <v>85</v>
      </c>
      <c r="P694" s="41" t="s">
        <v>124</v>
      </c>
      <c r="Q694" s="31">
        <f t="shared" ca="1" si="26"/>
        <v>0.52</v>
      </c>
      <c r="R694" s="31">
        <f t="shared" ca="1" si="33"/>
        <v>0.52</v>
      </c>
      <c r="S694" s="31">
        <f t="shared" ca="1" si="34"/>
        <v>0.65</v>
      </c>
      <c r="T694" s="31">
        <f t="shared" ca="1" si="35"/>
        <v>0.65</v>
      </c>
      <c r="U694" s="31">
        <f>RANK(W694,W1:W1001,0)</f>
        <v>691</v>
      </c>
      <c r="V694" s="31">
        <v>691</v>
      </c>
      <c r="W694" s="31">
        <v>0.69062499999999993</v>
      </c>
    </row>
    <row r="695" spans="1:23" ht="15.75" customHeight="1" x14ac:dyDescent="0.3">
      <c r="A695" s="41" t="s">
        <v>3442</v>
      </c>
      <c r="B695" s="41" t="s">
        <v>3443</v>
      </c>
      <c r="C695" s="41" t="s">
        <v>74</v>
      </c>
      <c r="D695" s="41" t="s">
        <v>1053</v>
      </c>
      <c r="E695" s="41" t="s">
        <v>3444</v>
      </c>
      <c r="F695" s="41" t="s">
        <v>2418</v>
      </c>
      <c r="G695" s="41" t="s">
        <v>103</v>
      </c>
      <c r="H695" s="41" t="s">
        <v>79</v>
      </c>
      <c r="I695" s="41" t="s">
        <v>80</v>
      </c>
      <c r="J695" s="41" t="s">
        <v>93</v>
      </c>
      <c r="K695" s="42">
        <v>9</v>
      </c>
      <c r="L695" s="41" t="s">
        <v>3445</v>
      </c>
      <c r="M695" s="41" t="s">
        <v>524</v>
      </c>
      <c r="N695" s="41" t="s">
        <v>84</v>
      </c>
      <c r="O695" s="41" t="s">
        <v>85</v>
      </c>
      <c r="P695" s="41" t="s">
        <v>108</v>
      </c>
      <c r="Q695" s="31">
        <f t="shared" ca="1" si="26"/>
        <v>0.95</v>
      </c>
      <c r="R695" s="31">
        <f t="shared" ca="1" si="33"/>
        <v>0.95</v>
      </c>
      <c r="S695" s="31">
        <f t="shared" ca="1" si="34"/>
        <v>1.1875</v>
      </c>
      <c r="T695" s="31">
        <f t="shared" ca="1" si="35"/>
        <v>1.0093749999999999</v>
      </c>
      <c r="U695" s="31">
        <f>RANK(W695,W1:W1001,0)</f>
        <v>691</v>
      </c>
      <c r="V695" s="31">
        <v>691</v>
      </c>
      <c r="W695" s="31">
        <v>0.69062499999999993</v>
      </c>
    </row>
    <row r="696" spans="1:23" ht="15.75" customHeight="1" x14ac:dyDescent="0.3">
      <c r="A696" s="41" t="s">
        <v>3446</v>
      </c>
      <c r="B696" s="41" t="s">
        <v>3447</v>
      </c>
      <c r="C696" s="41" t="s">
        <v>74</v>
      </c>
      <c r="D696" s="41" t="s">
        <v>1162</v>
      </c>
      <c r="E696" s="43">
        <v>28405</v>
      </c>
      <c r="F696" s="41" t="s">
        <v>401</v>
      </c>
      <c r="G696" s="41" t="s">
        <v>92</v>
      </c>
      <c r="H696" s="41" t="s">
        <v>131</v>
      </c>
      <c r="I696" s="41" t="s">
        <v>80</v>
      </c>
      <c r="J696" s="41" t="s">
        <v>81</v>
      </c>
      <c r="K696" s="42">
        <v>17</v>
      </c>
      <c r="L696" s="41" t="s">
        <v>3448</v>
      </c>
      <c r="M696" s="41" t="s">
        <v>2018</v>
      </c>
      <c r="N696" s="41" t="s">
        <v>96</v>
      </c>
      <c r="O696" s="41" t="s">
        <v>85</v>
      </c>
      <c r="P696" s="41" t="s">
        <v>253</v>
      </c>
      <c r="Q696" s="31">
        <f t="shared" ca="1" si="26"/>
        <v>0.82</v>
      </c>
      <c r="R696" s="31">
        <f t="shared" ca="1" si="33"/>
        <v>1.0249999999999999</v>
      </c>
      <c r="S696" s="31">
        <f t="shared" ca="1" si="34"/>
        <v>1.0249999999999999</v>
      </c>
      <c r="T696" s="31">
        <f t="shared" ca="1" si="35"/>
        <v>1.0249999999999999</v>
      </c>
      <c r="U696" s="31">
        <f>RANK(W696,W1:W1001,0)</f>
        <v>691</v>
      </c>
      <c r="V696" s="31">
        <v>691</v>
      </c>
      <c r="W696" s="31">
        <v>0.69062499999999993</v>
      </c>
    </row>
    <row r="697" spans="1:23" ht="15.75" customHeight="1" x14ac:dyDescent="0.3">
      <c r="A697" s="41" t="s">
        <v>3449</v>
      </c>
      <c r="B697" s="41" t="s">
        <v>3450</v>
      </c>
      <c r="C697" s="41" t="s">
        <v>74</v>
      </c>
      <c r="D697" s="41" t="s">
        <v>680</v>
      </c>
      <c r="E697" s="41" t="s">
        <v>3451</v>
      </c>
      <c r="F697" s="41" t="s">
        <v>463</v>
      </c>
      <c r="G697" s="41" t="s">
        <v>147</v>
      </c>
      <c r="H697" s="41" t="s">
        <v>79</v>
      </c>
      <c r="I697" s="41" t="s">
        <v>80</v>
      </c>
      <c r="J697" s="41" t="s">
        <v>81</v>
      </c>
      <c r="K697" s="42">
        <v>13</v>
      </c>
      <c r="L697" s="41" t="s">
        <v>3452</v>
      </c>
      <c r="M697" s="41" t="s">
        <v>1499</v>
      </c>
      <c r="N697" s="41" t="s">
        <v>96</v>
      </c>
      <c r="O697" s="41" t="s">
        <v>85</v>
      </c>
      <c r="P697" s="41" t="s">
        <v>124</v>
      </c>
      <c r="Q697" s="31">
        <f t="shared" ca="1" si="26"/>
        <v>0.64</v>
      </c>
      <c r="R697" s="31">
        <f t="shared" ca="1" si="33"/>
        <v>0.8</v>
      </c>
      <c r="S697" s="31">
        <f t="shared" ca="1" si="34"/>
        <v>1</v>
      </c>
      <c r="T697" s="31">
        <f t="shared" ca="1" si="35"/>
        <v>0.85</v>
      </c>
      <c r="U697" s="31">
        <f>RANK(W697,W1:W1001,0)</f>
        <v>691</v>
      </c>
      <c r="V697" s="31">
        <v>691</v>
      </c>
      <c r="W697" s="31">
        <v>0.69062499999999993</v>
      </c>
    </row>
    <row r="698" spans="1:23" ht="15.75" customHeight="1" x14ac:dyDescent="0.3">
      <c r="A698" s="41" t="s">
        <v>3453</v>
      </c>
      <c r="B698" s="41" t="s">
        <v>3454</v>
      </c>
      <c r="C698" s="41" t="s">
        <v>100</v>
      </c>
      <c r="D698" s="41" t="s">
        <v>454</v>
      </c>
      <c r="E698" s="41" t="s">
        <v>3455</v>
      </c>
      <c r="F698" s="41" t="s">
        <v>334</v>
      </c>
      <c r="G698" s="41" t="s">
        <v>250</v>
      </c>
      <c r="H698" s="41" t="s">
        <v>131</v>
      </c>
      <c r="I698" s="41" t="s">
        <v>80</v>
      </c>
      <c r="J698" s="41" t="s">
        <v>93</v>
      </c>
      <c r="K698" s="42">
        <v>18</v>
      </c>
      <c r="L698" s="41" t="s">
        <v>3456</v>
      </c>
      <c r="M698" s="41" t="s">
        <v>1309</v>
      </c>
      <c r="N698" s="41" t="s">
        <v>84</v>
      </c>
      <c r="O698" s="41" t="s">
        <v>85</v>
      </c>
      <c r="P698" s="41" t="s">
        <v>740</v>
      </c>
      <c r="Q698" s="31">
        <f t="shared" ca="1" si="26"/>
        <v>1.03</v>
      </c>
      <c r="R698" s="31">
        <f t="shared" ca="1" si="33"/>
        <v>1.03</v>
      </c>
      <c r="S698" s="31">
        <f t="shared" ca="1" si="34"/>
        <v>1.03</v>
      </c>
      <c r="T698" s="31">
        <f t="shared" ca="1" si="35"/>
        <v>1.03</v>
      </c>
      <c r="U698" s="31">
        <f>RANK(W698,W1:W1001,0)</f>
        <v>691</v>
      </c>
      <c r="V698" s="31">
        <v>691</v>
      </c>
      <c r="W698" s="31">
        <v>0.69062499999999993</v>
      </c>
    </row>
    <row r="699" spans="1:23" ht="15.75" customHeight="1" x14ac:dyDescent="0.3">
      <c r="A699" s="41" t="s">
        <v>3457</v>
      </c>
      <c r="B699" s="41" t="s">
        <v>3458</v>
      </c>
      <c r="C699" s="41" t="s">
        <v>74</v>
      </c>
      <c r="D699" s="41" t="s">
        <v>483</v>
      </c>
      <c r="E699" s="41" t="s">
        <v>3459</v>
      </c>
      <c r="F699" s="44"/>
      <c r="G699" s="41" t="s">
        <v>78</v>
      </c>
      <c r="H699" s="41" t="s">
        <v>79</v>
      </c>
      <c r="I699" s="41" t="s">
        <v>80</v>
      </c>
      <c r="J699" s="41" t="s">
        <v>93</v>
      </c>
      <c r="K699" s="42">
        <v>7</v>
      </c>
      <c r="L699" s="41" t="s">
        <v>3460</v>
      </c>
      <c r="M699" s="41" t="s">
        <v>1977</v>
      </c>
      <c r="N699" s="41" t="s">
        <v>96</v>
      </c>
      <c r="O699" s="41" t="s">
        <v>85</v>
      </c>
      <c r="P699" s="41" t="s">
        <v>178</v>
      </c>
      <c r="Q699" s="31">
        <f t="shared" ca="1" si="26"/>
        <v>0.7</v>
      </c>
      <c r="R699" s="31">
        <f t="shared" ca="1" si="33"/>
        <v>0.7</v>
      </c>
      <c r="S699" s="31">
        <f t="shared" ca="1" si="34"/>
        <v>0.7</v>
      </c>
      <c r="T699" s="31">
        <f t="shared" ca="1" si="35"/>
        <v>0.59499999999999997</v>
      </c>
      <c r="U699" s="31">
        <f>RANK(W699,W1:W1001,0)</f>
        <v>698</v>
      </c>
      <c r="V699" s="31">
        <v>698</v>
      </c>
      <c r="W699" s="31">
        <v>0.69</v>
      </c>
    </row>
    <row r="700" spans="1:23" ht="15.75" customHeight="1" x14ac:dyDescent="0.3">
      <c r="A700" s="41" t="s">
        <v>3461</v>
      </c>
      <c r="B700" s="41" t="s">
        <v>3462</v>
      </c>
      <c r="C700" s="41" t="s">
        <v>100</v>
      </c>
      <c r="D700" s="41" t="s">
        <v>390</v>
      </c>
      <c r="E700" s="41" t="s">
        <v>3463</v>
      </c>
      <c r="F700" s="41" t="s">
        <v>720</v>
      </c>
      <c r="G700" s="41" t="s">
        <v>250</v>
      </c>
      <c r="H700" s="41" t="s">
        <v>131</v>
      </c>
      <c r="I700" s="41" t="s">
        <v>80</v>
      </c>
      <c r="J700" s="41" t="s">
        <v>93</v>
      </c>
      <c r="K700" s="42">
        <v>12</v>
      </c>
      <c r="L700" s="41" t="s">
        <v>3464</v>
      </c>
      <c r="M700" s="41" t="s">
        <v>3465</v>
      </c>
      <c r="N700" s="41" t="s">
        <v>96</v>
      </c>
      <c r="O700" s="41" t="s">
        <v>85</v>
      </c>
      <c r="P700" s="41" t="s">
        <v>390</v>
      </c>
      <c r="Q700" s="31">
        <f t="shared" ca="1" si="26"/>
        <v>0.73</v>
      </c>
      <c r="R700" s="31">
        <f t="shared" ca="1" si="33"/>
        <v>0.73</v>
      </c>
      <c r="S700" s="31">
        <f t="shared" ca="1" si="34"/>
        <v>0.91249999999999998</v>
      </c>
      <c r="T700" s="31">
        <f t="shared" ca="1" si="35"/>
        <v>0.91249999999999998</v>
      </c>
      <c r="U700" s="31">
        <f>RANK(W700,W1:W1001,0)</f>
        <v>698</v>
      </c>
      <c r="V700" s="31">
        <v>698</v>
      </c>
      <c r="W700" s="31">
        <v>0.69</v>
      </c>
    </row>
    <row r="701" spans="1:23" ht="15.75" customHeight="1" x14ac:dyDescent="0.3">
      <c r="A701" s="41" t="s">
        <v>3466</v>
      </c>
      <c r="B701" s="41" t="s">
        <v>3467</v>
      </c>
      <c r="C701" s="41" t="s">
        <v>100</v>
      </c>
      <c r="D701" s="41" t="s">
        <v>178</v>
      </c>
      <c r="E701" s="41" t="s">
        <v>3468</v>
      </c>
      <c r="F701" s="41" t="s">
        <v>190</v>
      </c>
      <c r="G701" s="41" t="s">
        <v>78</v>
      </c>
      <c r="H701" s="41" t="s">
        <v>131</v>
      </c>
      <c r="I701" s="41" t="s">
        <v>80</v>
      </c>
      <c r="J701" s="41" t="s">
        <v>93</v>
      </c>
      <c r="K701" s="42">
        <v>7</v>
      </c>
      <c r="L701" s="41" t="s">
        <v>3469</v>
      </c>
      <c r="M701" s="41" t="s">
        <v>3470</v>
      </c>
      <c r="N701" s="41" t="s">
        <v>84</v>
      </c>
      <c r="O701" s="41" t="s">
        <v>85</v>
      </c>
      <c r="P701" s="41" t="s">
        <v>740</v>
      </c>
      <c r="Q701" s="31">
        <f t="shared" ca="1" si="26"/>
        <v>0.83</v>
      </c>
      <c r="R701" s="31">
        <f t="shared" ca="1" si="33"/>
        <v>0.83</v>
      </c>
      <c r="S701" s="31">
        <f t="shared" ca="1" si="34"/>
        <v>0.83</v>
      </c>
      <c r="T701" s="31">
        <f t="shared" ca="1" si="35"/>
        <v>0.83</v>
      </c>
      <c r="U701" s="31">
        <f>RANK(W701,W1:W1001,0)</f>
        <v>700</v>
      </c>
      <c r="V701" s="31">
        <v>700</v>
      </c>
      <c r="W701" s="31">
        <v>0.6875</v>
      </c>
    </row>
    <row r="702" spans="1:23" ht="15.75" customHeight="1" x14ac:dyDescent="0.3">
      <c r="A702" s="41" t="s">
        <v>3471</v>
      </c>
      <c r="B702" s="41" t="s">
        <v>3345</v>
      </c>
      <c r="C702" s="41" t="s">
        <v>100</v>
      </c>
      <c r="D702" s="41" t="s">
        <v>241</v>
      </c>
      <c r="E702" s="41" t="s">
        <v>3472</v>
      </c>
      <c r="F702" s="41" t="s">
        <v>1323</v>
      </c>
      <c r="G702" s="41" t="s">
        <v>191</v>
      </c>
      <c r="H702" s="41" t="s">
        <v>131</v>
      </c>
      <c r="I702" s="41" t="s">
        <v>80</v>
      </c>
      <c r="J702" s="41" t="s">
        <v>81</v>
      </c>
      <c r="K702" s="42">
        <v>7</v>
      </c>
      <c r="L702" s="41" t="s">
        <v>3473</v>
      </c>
      <c r="M702" s="41" t="s">
        <v>870</v>
      </c>
      <c r="N702" s="41" t="s">
        <v>96</v>
      </c>
      <c r="O702" s="41" t="s">
        <v>85</v>
      </c>
      <c r="P702" s="41" t="s">
        <v>178</v>
      </c>
      <c r="Q702" s="31">
        <f t="shared" ca="1" si="26"/>
        <v>0.45</v>
      </c>
      <c r="R702" s="31">
        <f t="shared" ca="1" si="33"/>
        <v>0.5625</v>
      </c>
      <c r="S702" s="31">
        <f t="shared" ca="1" si="34"/>
        <v>0.5625</v>
      </c>
      <c r="T702" s="31">
        <f t="shared" ca="1" si="35"/>
        <v>0.5625</v>
      </c>
      <c r="U702" s="31">
        <f>RANK(W702,W1:W1001,0)</f>
        <v>700</v>
      </c>
      <c r="V702" s="31">
        <v>700</v>
      </c>
      <c r="W702" s="31">
        <v>0.6875</v>
      </c>
    </row>
    <row r="703" spans="1:23" ht="15.75" customHeight="1" x14ac:dyDescent="0.3">
      <c r="A703" s="41" t="s">
        <v>194</v>
      </c>
      <c r="B703" s="41" t="s">
        <v>3474</v>
      </c>
      <c r="C703" s="41" t="s">
        <v>100</v>
      </c>
      <c r="D703" s="41" t="s">
        <v>127</v>
      </c>
      <c r="E703" s="43">
        <v>27388</v>
      </c>
      <c r="F703" s="41" t="s">
        <v>1297</v>
      </c>
      <c r="G703" s="41" t="s">
        <v>183</v>
      </c>
      <c r="H703" s="41" t="s">
        <v>131</v>
      </c>
      <c r="I703" s="41" t="s">
        <v>80</v>
      </c>
      <c r="J703" s="41" t="s">
        <v>93</v>
      </c>
      <c r="K703" s="42">
        <v>13</v>
      </c>
      <c r="L703" s="41" t="s">
        <v>3475</v>
      </c>
      <c r="M703" s="41" t="s">
        <v>3476</v>
      </c>
      <c r="N703" s="41" t="s">
        <v>96</v>
      </c>
      <c r="O703" s="41" t="s">
        <v>85</v>
      </c>
      <c r="P703" s="41" t="s">
        <v>97</v>
      </c>
      <c r="Q703" s="31">
        <f t="shared" ca="1" si="26"/>
        <v>0.55000000000000004</v>
      </c>
      <c r="R703" s="31">
        <f t="shared" ca="1" si="33"/>
        <v>0.55000000000000004</v>
      </c>
      <c r="S703" s="31">
        <f t="shared" ca="1" si="34"/>
        <v>0.6875</v>
      </c>
      <c r="T703" s="31">
        <f t="shared" ca="1" si="35"/>
        <v>0.6875</v>
      </c>
      <c r="U703" s="31">
        <f>RANK(W703,W1:W1001,0)</f>
        <v>700</v>
      </c>
      <c r="V703" s="31">
        <v>700</v>
      </c>
      <c r="W703" s="31">
        <v>0.6875</v>
      </c>
    </row>
    <row r="704" spans="1:23" ht="15.75" customHeight="1" x14ac:dyDescent="0.3">
      <c r="A704" s="41" t="s">
        <v>3477</v>
      </c>
      <c r="B704" s="41" t="s">
        <v>3478</v>
      </c>
      <c r="C704" s="41" t="s">
        <v>74</v>
      </c>
      <c r="D704" s="41" t="s">
        <v>436</v>
      </c>
      <c r="E704" s="41" t="s">
        <v>3479</v>
      </c>
      <c r="F704" s="41" t="s">
        <v>1581</v>
      </c>
      <c r="G704" s="41" t="s">
        <v>78</v>
      </c>
      <c r="H704" s="41" t="s">
        <v>79</v>
      </c>
      <c r="I704" s="41" t="s">
        <v>80</v>
      </c>
      <c r="J704" s="41" t="s">
        <v>93</v>
      </c>
      <c r="K704" s="42">
        <v>6</v>
      </c>
      <c r="L704" s="41" t="s">
        <v>3480</v>
      </c>
      <c r="M704" s="41" t="s">
        <v>577</v>
      </c>
      <c r="N704" s="41" t="s">
        <v>96</v>
      </c>
      <c r="O704" s="41" t="s">
        <v>85</v>
      </c>
      <c r="P704" s="41" t="s">
        <v>178</v>
      </c>
      <c r="Q704" s="31">
        <f t="shared" ca="1" si="26"/>
        <v>0.47</v>
      </c>
      <c r="R704" s="31">
        <f t="shared" ca="1" si="33"/>
        <v>0.47</v>
      </c>
      <c r="S704" s="31">
        <f t="shared" ca="1" si="34"/>
        <v>0.58749999999999991</v>
      </c>
      <c r="T704" s="31">
        <f t="shared" ca="1" si="35"/>
        <v>0.4993749999999999</v>
      </c>
      <c r="U704" s="31">
        <f>RANK(W704,W1:W1001,0)</f>
        <v>700</v>
      </c>
      <c r="V704" s="31">
        <v>700</v>
      </c>
      <c r="W704" s="31">
        <v>0.6875</v>
      </c>
    </row>
    <row r="705" spans="1:23" ht="15.75" customHeight="1" x14ac:dyDescent="0.3">
      <c r="A705" s="41" t="s">
        <v>2285</v>
      </c>
      <c r="B705" s="41" t="s">
        <v>3481</v>
      </c>
      <c r="C705" s="41" t="s">
        <v>100</v>
      </c>
      <c r="D705" s="41" t="s">
        <v>241</v>
      </c>
      <c r="E705" s="41" t="s">
        <v>3482</v>
      </c>
      <c r="F705" s="44"/>
      <c r="G705" s="41" t="s">
        <v>103</v>
      </c>
      <c r="H705" s="41" t="s">
        <v>79</v>
      </c>
      <c r="I705" s="41" t="s">
        <v>80</v>
      </c>
      <c r="J705" s="41" t="s">
        <v>93</v>
      </c>
      <c r="K705" s="42">
        <v>13</v>
      </c>
      <c r="L705" s="41" t="s">
        <v>3483</v>
      </c>
      <c r="M705" s="41" t="s">
        <v>3484</v>
      </c>
      <c r="N705" s="41" t="s">
        <v>84</v>
      </c>
      <c r="O705" s="41" t="s">
        <v>85</v>
      </c>
      <c r="P705" s="41" t="s">
        <v>124</v>
      </c>
      <c r="Q705" s="31">
        <f t="shared" ca="1" si="26"/>
        <v>0.56000000000000005</v>
      </c>
      <c r="R705" s="31">
        <f t="shared" ca="1" si="33"/>
        <v>0.56000000000000005</v>
      </c>
      <c r="S705" s="31">
        <f t="shared" ca="1" si="34"/>
        <v>0.70000000000000007</v>
      </c>
      <c r="T705" s="31">
        <f t="shared" ca="1" si="35"/>
        <v>0.59500000000000008</v>
      </c>
      <c r="U705" s="31">
        <f>RANK(W705,W1:W1001,0)</f>
        <v>700</v>
      </c>
      <c r="V705" s="31">
        <v>700</v>
      </c>
      <c r="W705" s="31">
        <v>0.6875</v>
      </c>
    </row>
    <row r="706" spans="1:23" ht="15.75" customHeight="1" x14ac:dyDescent="0.3">
      <c r="A706" s="41" t="s">
        <v>3485</v>
      </c>
      <c r="B706" s="41" t="s">
        <v>3486</v>
      </c>
      <c r="C706" s="41" t="s">
        <v>100</v>
      </c>
      <c r="D706" s="41" t="s">
        <v>771</v>
      </c>
      <c r="E706" s="41" t="s">
        <v>3487</v>
      </c>
      <c r="F706" s="41" t="s">
        <v>539</v>
      </c>
      <c r="G706" s="41" t="s">
        <v>191</v>
      </c>
      <c r="H706" s="41" t="s">
        <v>104</v>
      </c>
      <c r="I706" s="41" t="s">
        <v>80</v>
      </c>
      <c r="J706" s="41" t="s">
        <v>81</v>
      </c>
      <c r="K706" s="42">
        <v>19</v>
      </c>
      <c r="L706" s="41" t="s">
        <v>3488</v>
      </c>
      <c r="M706" s="41" t="s">
        <v>3489</v>
      </c>
      <c r="N706" s="41" t="s">
        <v>107</v>
      </c>
      <c r="O706" s="41" t="s">
        <v>85</v>
      </c>
      <c r="P706" s="41" t="s">
        <v>134</v>
      </c>
      <c r="Q706" s="31">
        <f t="shared" ca="1" si="26"/>
        <v>0.95</v>
      </c>
      <c r="R706" s="31">
        <f t="shared" ref="R706:R769" ca="1" si="36">Q706*(IF(J706="Yes",1.25,1))</f>
        <v>1.1875</v>
      </c>
      <c r="S706" s="31">
        <f t="shared" ref="S706:S769" ca="1" si="37">R706*(IF(OR(VALUE(P706)&gt;8,VALUE(D706)&gt;80),1.25,1))</f>
        <v>1.1875</v>
      </c>
      <c r="T706" s="31">
        <f t="shared" ref="T706:T769" ca="1" si="38">S706*(IF(H706="Mass Customer",0.85,1))</f>
        <v>1.1875</v>
      </c>
      <c r="U706" s="31">
        <f>RANK(W706,W1:W1001,0)</f>
        <v>700</v>
      </c>
      <c r="V706" s="31">
        <v>700</v>
      </c>
      <c r="W706" s="31">
        <v>0.6875</v>
      </c>
    </row>
    <row r="707" spans="1:23" ht="15.75" customHeight="1" x14ac:dyDescent="0.3">
      <c r="A707" s="41" t="s">
        <v>1929</v>
      </c>
      <c r="B707" s="41" t="s">
        <v>3490</v>
      </c>
      <c r="C707" s="41" t="s">
        <v>100</v>
      </c>
      <c r="D707" s="41" t="s">
        <v>1077</v>
      </c>
      <c r="E707" s="41" t="s">
        <v>3491</v>
      </c>
      <c r="F707" s="41" t="s">
        <v>408</v>
      </c>
      <c r="G707" s="41" t="s">
        <v>103</v>
      </c>
      <c r="H707" s="41" t="s">
        <v>131</v>
      </c>
      <c r="I707" s="41" t="s">
        <v>80</v>
      </c>
      <c r="J707" s="41" t="s">
        <v>93</v>
      </c>
      <c r="K707" s="42">
        <v>16</v>
      </c>
      <c r="L707" s="41" t="s">
        <v>3492</v>
      </c>
      <c r="M707" s="41" t="s">
        <v>746</v>
      </c>
      <c r="N707" s="41" t="s">
        <v>96</v>
      </c>
      <c r="O707" s="41" t="s">
        <v>85</v>
      </c>
      <c r="P707" s="41" t="s">
        <v>97</v>
      </c>
      <c r="Q707" s="31">
        <f t="shared" ca="1" si="26"/>
        <v>0.92</v>
      </c>
      <c r="R707" s="31">
        <f t="shared" ca="1" si="36"/>
        <v>0.92</v>
      </c>
      <c r="S707" s="31">
        <f t="shared" ca="1" si="37"/>
        <v>1.1500000000000001</v>
      </c>
      <c r="T707" s="31">
        <f t="shared" ca="1" si="38"/>
        <v>1.1500000000000001</v>
      </c>
      <c r="U707" s="31">
        <f>RANK(W707,W1:W1001,0)</f>
        <v>700</v>
      </c>
      <c r="V707" s="31">
        <v>700</v>
      </c>
      <c r="W707" s="31">
        <v>0.6875</v>
      </c>
    </row>
    <row r="708" spans="1:23" ht="15.75" customHeight="1" x14ac:dyDescent="0.3">
      <c r="A708" s="41" t="s">
        <v>3493</v>
      </c>
      <c r="B708" s="41" t="s">
        <v>3494</v>
      </c>
      <c r="C708" s="41" t="s">
        <v>74</v>
      </c>
      <c r="D708" s="41" t="s">
        <v>321</v>
      </c>
      <c r="E708" s="41" t="s">
        <v>3495</v>
      </c>
      <c r="F708" s="41" t="s">
        <v>217</v>
      </c>
      <c r="G708" s="41" t="s">
        <v>103</v>
      </c>
      <c r="H708" s="41" t="s">
        <v>79</v>
      </c>
      <c r="I708" s="41" t="s">
        <v>80</v>
      </c>
      <c r="J708" s="41" t="s">
        <v>93</v>
      </c>
      <c r="K708" s="42">
        <v>11</v>
      </c>
      <c r="L708" s="41" t="s">
        <v>3496</v>
      </c>
      <c r="M708" s="41" t="s">
        <v>3497</v>
      </c>
      <c r="N708" s="41" t="s">
        <v>107</v>
      </c>
      <c r="O708" s="41" t="s">
        <v>85</v>
      </c>
      <c r="P708" s="41" t="s">
        <v>178</v>
      </c>
      <c r="Q708" s="31">
        <f t="shared" ca="1" si="26"/>
        <v>0.48</v>
      </c>
      <c r="R708" s="31">
        <f t="shared" ca="1" si="36"/>
        <v>0.48</v>
      </c>
      <c r="S708" s="31">
        <f t="shared" ca="1" si="37"/>
        <v>0.48</v>
      </c>
      <c r="T708" s="31">
        <f t="shared" ca="1" si="38"/>
        <v>0.40799999999999997</v>
      </c>
      <c r="U708" s="31">
        <f>RANK(W708,W1:W1001,0)</f>
        <v>700</v>
      </c>
      <c r="V708" s="31">
        <v>700</v>
      </c>
      <c r="W708" s="31">
        <v>0.6875</v>
      </c>
    </row>
    <row r="709" spans="1:23" ht="15.75" customHeight="1" x14ac:dyDescent="0.3">
      <c r="A709" s="41" t="s">
        <v>2873</v>
      </c>
      <c r="B709" s="41" t="s">
        <v>3498</v>
      </c>
      <c r="C709" s="41" t="s">
        <v>74</v>
      </c>
      <c r="D709" s="41" t="s">
        <v>686</v>
      </c>
      <c r="E709" s="41" t="s">
        <v>3499</v>
      </c>
      <c r="F709" s="41" t="s">
        <v>198</v>
      </c>
      <c r="G709" s="41" t="s">
        <v>191</v>
      </c>
      <c r="H709" s="41" t="s">
        <v>79</v>
      </c>
      <c r="I709" s="41" t="s">
        <v>80</v>
      </c>
      <c r="J709" s="41" t="s">
        <v>81</v>
      </c>
      <c r="K709" s="42">
        <v>8</v>
      </c>
      <c r="L709" s="41" t="s">
        <v>3500</v>
      </c>
      <c r="M709" s="41" t="s">
        <v>3501</v>
      </c>
      <c r="N709" s="41" t="s">
        <v>96</v>
      </c>
      <c r="O709" s="41" t="s">
        <v>85</v>
      </c>
      <c r="P709" s="41" t="s">
        <v>108</v>
      </c>
      <c r="Q709" s="31">
        <f t="shared" ca="1" si="26"/>
        <v>0.93</v>
      </c>
      <c r="R709" s="31">
        <f t="shared" ca="1" si="36"/>
        <v>1.1625000000000001</v>
      </c>
      <c r="S709" s="31">
        <f t="shared" ca="1" si="37"/>
        <v>1.1625000000000001</v>
      </c>
      <c r="T709" s="31">
        <f t="shared" ca="1" si="38"/>
        <v>0.98812500000000003</v>
      </c>
      <c r="U709" s="31">
        <f>RANK(W709,W1:W1001,0)</f>
        <v>708</v>
      </c>
      <c r="V709" s="31">
        <v>708</v>
      </c>
      <c r="W709" s="31">
        <v>0.68</v>
      </c>
    </row>
    <row r="710" spans="1:23" ht="15.75" customHeight="1" x14ac:dyDescent="0.3">
      <c r="A710" s="41" t="s">
        <v>3502</v>
      </c>
      <c r="B710" s="41" t="s">
        <v>3503</v>
      </c>
      <c r="C710" s="41" t="s">
        <v>100</v>
      </c>
      <c r="D710" s="41" t="s">
        <v>111</v>
      </c>
      <c r="E710" s="41" t="s">
        <v>3504</v>
      </c>
      <c r="F710" s="41" t="s">
        <v>545</v>
      </c>
      <c r="G710" s="41" t="s">
        <v>103</v>
      </c>
      <c r="H710" s="41" t="s">
        <v>79</v>
      </c>
      <c r="I710" s="41" t="s">
        <v>80</v>
      </c>
      <c r="J710" s="41" t="s">
        <v>93</v>
      </c>
      <c r="K710" s="42">
        <v>2</v>
      </c>
      <c r="L710" s="41" t="s">
        <v>3505</v>
      </c>
      <c r="M710" s="41" t="s">
        <v>3378</v>
      </c>
      <c r="N710" s="41" t="s">
        <v>96</v>
      </c>
      <c r="O710" s="41" t="s">
        <v>85</v>
      </c>
      <c r="P710" s="41" t="s">
        <v>134</v>
      </c>
      <c r="Q710" s="31">
        <f t="shared" ca="1" si="26"/>
        <v>0.43</v>
      </c>
      <c r="R710" s="31">
        <f t="shared" ca="1" si="36"/>
        <v>0.43</v>
      </c>
      <c r="S710" s="31">
        <f t="shared" ca="1" si="37"/>
        <v>0.43</v>
      </c>
      <c r="T710" s="31">
        <f t="shared" ca="1" si="38"/>
        <v>0.36549999999999999</v>
      </c>
      <c r="U710" s="31">
        <f>RANK(W710,W1:W1001,0)</f>
        <v>708</v>
      </c>
      <c r="V710" s="31">
        <v>708</v>
      </c>
      <c r="W710" s="31">
        <v>0.68</v>
      </c>
    </row>
    <row r="711" spans="1:23" ht="15.75" customHeight="1" x14ac:dyDescent="0.3">
      <c r="A711" s="41" t="s">
        <v>3506</v>
      </c>
      <c r="B711" s="41" t="s">
        <v>3507</v>
      </c>
      <c r="C711" s="41" t="s">
        <v>74</v>
      </c>
      <c r="D711" s="41" t="s">
        <v>825</v>
      </c>
      <c r="E711" s="41" t="s">
        <v>3508</v>
      </c>
      <c r="F711" s="41" t="s">
        <v>539</v>
      </c>
      <c r="G711" s="41" t="s">
        <v>191</v>
      </c>
      <c r="H711" s="41" t="s">
        <v>104</v>
      </c>
      <c r="I711" s="41" t="s">
        <v>80</v>
      </c>
      <c r="J711" s="41" t="s">
        <v>81</v>
      </c>
      <c r="K711" s="42">
        <v>14</v>
      </c>
      <c r="L711" s="41" t="s">
        <v>3509</v>
      </c>
      <c r="M711" s="41" t="s">
        <v>1967</v>
      </c>
      <c r="N711" s="41" t="s">
        <v>96</v>
      </c>
      <c r="O711" s="41" t="s">
        <v>85</v>
      </c>
      <c r="P711" s="41" t="s">
        <v>178</v>
      </c>
      <c r="Q711" s="31">
        <f t="shared" ca="1" si="26"/>
        <v>0.88</v>
      </c>
      <c r="R711" s="31">
        <f t="shared" ca="1" si="36"/>
        <v>1.1000000000000001</v>
      </c>
      <c r="S711" s="31">
        <f t="shared" ca="1" si="37"/>
        <v>1.1000000000000001</v>
      </c>
      <c r="T711" s="31">
        <f t="shared" ca="1" si="38"/>
        <v>1.1000000000000001</v>
      </c>
      <c r="U711" s="31">
        <f>RANK(W711,W1:W1001,0)</f>
        <v>708</v>
      </c>
      <c r="V711" s="31">
        <v>708</v>
      </c>
      <c r="W711" s="31">
        <v>0.68</v>
      </c>
    </row>
    <row r="712" spans="1:23" ht="15.75" customHeight="1" x14ac:dyDescent="0.3">
      <c r="A712" s="41" t="s">
        <v>3510</v>
      </c>
      <c r="B712" s="41" t="s">
        <v>3511</v>
      </c>
      <c r="C712" s="41" t="s">
        <v>100</v>
      </c>
      <c r="D712" s="41" t="s">
        <v>399</v>
      </c>
      <c r="E712" s="41" t="s">
        <v>3512</v>
      </c>
      <c r="F712" s="41" t="s">
        <v>401</v>
      </c>
      <c r="G712" s="41" t="s">
        <v>103</v>
      </c>
      <c r="H712" s="41" t="s">
        <v>79</v>
      </c>
      <c r="I712" s="41" t="s">
        <v>80</v>
      </c>
      <c r="J712" s="41" t="s">
        <v>81</v>
      </c>
      <c r="K712" s="42">
        <v>9</v>
      </c>
      <c r="L712" s="41" t="s">
        <v>3513</v>
      </c>
      <c r="M712" s="41" t="s">
        <v>2770</v>
      </c>
      <c r="N712" s="41" t="s">
        <v>107</v>
      </c>
      <c r="O712" s="41" t="s">
        <v>85</v>
      </c>
      <c r="P712" s="41" t="s">
        <v>178</v>
      </c>
      <c r="Q712" s="31">
        <f t="shared" ca="1" si="26"/>
        <v>1.04</v>
      </c>
      <c r="R712" s="31">
        <f t="shared" ca="1" si="36"/>
        <v>1.3</v>
      </c>
      <c r="S712" s="31">
        <f t="shared" ca="1" si="37"/>
        <v>1.625</v>
      </c>
      <c r="T712" s="31">
        <f t="shared" ca="1" si="38"/>
        <v>1.3812499999999999</v>
      </c>
      <c r="U712" s="31">
        <f>RANK(W712,W1:W1001,0)</f>
        <v>708</v>
      </c>
      <c r="V712" s="31">
        <v>708</v>
      </c>
      <c r="W712" s="31">
        <v>0.68</v>
      </c>
    </row>
    <row r="713" spans="1:23" ht="15.75" customHeight="1" x14ac:dyDescent="0.3">
      <c r="A713" s="41" t="s">
        <v>3514</v>
      </c>
      <c r="B713" s="41" t="s">
        <v>3515</v>
      </c>
      <c r="C713" s="41" t="s">
        <v>74</v>
      </c>
      <c r="D713" s="41" t="s">
        <v>393</v>
      </c>
      <c r="E713" s="41" t="s">
        <v>3516</v>
      </c>
      <c r="F713" s="41" t="s">
        <v>312</v>
      </c>
      <c r="G713" s="41" t="s">
        <v>103</v>
      </c>
      <c r="H713" s="41" t="s">
        <v>79</v>
      </c>
      <c r="I713" s="41" t="s">
        <v>80</v>
      </c>
      <c r="J713" s="41" t="s">
        <v>81</v>
      </c>
      <c r="K713" s="42">
        <v>6</v>
      </c>
      <c r="L713" s="41" t="s">
        <v>3517</v>
      </c>
      <c r="M713" s="41" t="s">
        <v>1925</v>
      </c>
      <c r="N713" s="41" t="s">
        <v>84</v>
      </c>
      <c r="O713" s="41" t="s">
        <v>85</v>
      </c>
      <c r="P713" s="41" t="s">
        <v>124</v>
      </c>
      <c r="Q713" s="31">
        <f t="shared" ca="1" si="26"/>
        <v>0.44</v>
      </c>
      <c r="R713" s="31">
        <f t="shared" ca="1" si="36"/>
        <v>0.55000000000000004</v>
      </c>
      <c r="S713" s="31">
        <f t="shared" ca="1" si="37"/>
        <v>0.6875</v>
      </c>
      <c r="T713" s="31">
        <f t="shared" ca="1" si="38"/>
        <v>0.58437499999999998</v>
      </c>
      <c r="U713" s="31">
        <f>RANK(W713,W1:W1001,0)</f>
        <v>708</v>
      </c>
      <c r="V713" s="31">
        <v>708</v>
      </c>
      <c r="W713" s="31">
        <v>0.68</v>
      </c>
    </row>
    <row r="714" spans="1:23" ht="15.75" customHeight="1" x14ac:dyDescent="0.3">
      <c r="A714" s="41" t="s">
        <v>3518</v>
      </c>
      <c r="B714" s="41" t="s">
        <v>3519</v>
      </c>
      <c r="C714" s="41" t="s">
        <v>74</v>
      </c>
      <c r="D714" s="41" t="s">
        <v>912</v>
      </c>
      <c r="E714" s="41" t="s">
        <v>3520</v>
      </c>
      <c r="F714" s="41" t="s">
        <v>704</v>
      </c>
      <c r="G714" s="41" t="s">
        <v>250</v>
      </c>
      <c r="H714" s="41" t="s">
        <v>104</v>
      </c>
      <c r="I714" s="41" t="s">
        <v>80</v>
      </c>
      <c r="J714" s="41" t="s">
        <v>81</v>
      </c>
      <c r="K714" s="42">
        <v>18</v>
      </c>
      <c r="L714" s="41" t="s">
        <v>3521</v>
      </c>
      <c r="M714" s="41" t="s">
        <v>1355</v>
      </c>
      <c r="N714" s="41" t="s">
        <v>84</v>
      </c>
      <c r="O714" s="41" t="s">
        <v>85</v>
      </c>
      <c r="P714" s="41" t="s">
        <v>228</v>
      </c>
      <c r="Q714" s="31">
        <f t="shared" ca="1" si="26"/>
        <v>0.55000000000000004</v>
      </c>
      <c r="R714" s="31">
        <f t="shared" ca="1" si="36"/>
        <v>0.6875</v>
      </c>
      <c r="S714" s="31">
        <f t="shared" ca="1" si="37"/>
        <v>0.6875</v>
      </c>
      <c r="T714" s="31">
        <f t="shared" ca="1" si="38"/>
        <v>0.6875</v>
      </c>
      <c r="U714" s="31">
        <f>RANK(W714,W1:W1001,0)</f>
        <v>708</v>
      </c>
      <c r="V714" s="31">
        <v>708</v>
      </c>
      <c r="W714" s="31">
        <v>0.68</v>
      </c>
    </row>
    <row r="715" spans="1:23" ht="15.75" customHeight="1" x14ac:dyDescent="0.3">
      <c r="A715" s="41" t="s">
        <v>3522</v>
      </c>
      <c r="B715" s="41" t="s">
        <v>3523</v>
      </c>
      <c r="C715" s="41" t="s">
        <v>100</v>
      </c>
      <c r="D715" s="41" t="s">
        <v>478</v>
      </c>
      <c r="E715" s="41" t="s">
        <v>3524</v>
      </c>
      <c r="F715" s="41" t="s">
        <v>282</v>
      </c>
      <c r="G715" s="41" t="s">
        <v>147</v>
      </c>
      <c r="H715" s="41" t="s">
        <v>79</v>
      </c>
      <c r="I715" s="41" t="s">
        <v>80</v>
      </c>
      <c r="J715" s="41" t="s">
        <v>93</v>
      </c>
      <c r="K715" s="42">
        <v>17</v>
      </c>
      <c r="L715" s="41" t="s">
        <v>3525</v>
      </c>
      <c r="M715" s="41" t="s">
        <v>3339</v>
      </c>
      <c r="N715" s="41" t="s">
        <v>84</v>
      </c>
      <c r="O715" s="41" t="s">
        <v>85</v>
      </c>
      <c r="P715" s="41" t="s">
        <v>740</v>
      </c>
      <c r="Q715" s="31">
        <f t="shared" ca="1" si="26"/>
        <v>1.08</v>
      </c>
      <c r="R715" s="31">
        <f t="shared" ca="1" si="36"/>
        <v>1.08</v>
      </c>
      <c r="S715" s="31">
        <f t="shared" ca="1" si="37"/>
        <v>1.08</v>
      </c>
      <c r="T715" s="31">
        <f t="shared" ca="1" si="38"/>
        <v>0.91800000000000004</v>
      </c>
      <c r="U715" s="31">
        <f>RANK(W715,W1:W1001,0)</f>
        <v>708</v>
      </c>
      <c r="V715" s="31">
        <v>708</v>
      </c>
      <c r="W715" s="31">
        <v>0.68</v>
      </c>
    </row>
    <row r="716" spans="1:23" ht="15.75" customHeight="1" x14ac:dyDescent="0.3">
      <c r="A716" s="41" t="s">
        <v>3526</v>
      </c>
      <c r="B716" s="41" t="s">
        <v>3527</v>
      </c>
      <c r="C716" s="41" t="s">
        <v>100</v>
      </c>
      <c r="D716" s="41" t="s">
        <v>144</v>
      </c>
      <c r="E716" s="41" t="s">
        <v>3528</v>
      </c>
      <c r="F716" s="41" t="s">
        <v>282</v>
      </c>
      <c r="G716" s="41" t="s">
        <v>103</v>
      </c>
      <c r="H716" s="41" t="s">
        <v>131</v>
      </c>
      <c r="I716" s="41" t="s">
        <v>80</v>
      </c>
      <c r="J716" s="41" t="s">
        <v>93</v>
      </c>
      <c r="K716" s="42">
        <v>12</v>
      </c>
      <c r="L716" s="41" t="s">
        <v>3529</v>
      </c>
      <c r="M716" s="41" t="s">
        <v>998</v>
      </c>
      <c r="N716" s="41" t="s">
        <v>96</v>
      </c>
      <c r="O716" s="41" t="s">
        <v>85</v>
      </c>
      <c r="P716" s="41" t="s">
        <v>97</v>
      </c>
      <c r="Q716" s="31">
        <f t="shared" ca="1" si="26"/>
        <v>0.94</v>
      </c>
      <c r="R716" s="31">
        <f t="shared" ca="1" si="36"/>
        <v>0.94</v>
      </c>
      <c r="S716" s="31">
        <f t="shared" ca="1" si="37"/>
        <v>1.1749999999999998</v>
      </c>
      <c r="T716" s="31">
        <f t="shared" ca="1" si="38"/>
        <v>1.1749999999999998</v>
      </c>
      <c r="U716" s="31">
        <f>RANK(W716,W1:W1001,0)</f>
        <v>715</v>
      </c>
      <c r="V716" s="31">
        <v>715</v>
      </c>
      <c r="W716" s="31">
        <v>0.67734375000000002</v>
      </c>
    </row>
    <row r="717" spans="1:23" ht="15.75" customHeight="1" x14ac:dyDescent="0.3">
      <c r="A717" s="41" t="s">
        <v>3530</v>
      </c>
      <c r="B717" s="41" t="s">
        <v>3531</v>
      </c>
      <c r="C717" s="41" t="s">
        <v>100</v>
      </c>
      <c r="D717" s="41" t="s">
        <v>532</v>
      </c>
      <c r="E717" s="41" t="s">
        <v>3532</v>
      </c>
      <c r="F717" s="41" t="s">
        <v>3034</v>
      </c>
      <c r="G717" s="41" t="s">
        <v>183</v>
      </c>
      <c r="H717" s="41" t="s">
        <v>79</v>
      </c>
      <c r="I717" s="41" t="s">
        <v>80</v>
      </c>
      <c r="J717" s="41" t="s">
        <v>81</v>
      </c>
      <c r="K717" s="42">
        <v>10</v>
      </c>
      <c r="L717" s="41" t="s">
        <v>3533</v>
      </c>
      <c r="M717" s="41" t="s">
        <v>308</v>
      </c>
      <c r="N717" s="41" t="s">
        <v>96</v>
      </c>
      <c r="O717" s="41" t="s">
        <v>85</v>
      </c>
      <c r="P717" s="41" t="s">
        <v>228</v>
      </c>
      <c r="Q717" s="31">
        <f t="shared" ca="1" si="26"/>
        <v>0.82</v>
      </c>
      <c r="R717" s="31">
        <f t="shared" ca="1" si="36"/>
        <v>1.0249999999999999</v>
      </c>
      <c r="S717" s="31">
        <f t="shared" ca="1" si="37"/>
        <v>1.28125</v>
      </c>
      <c r="T717" s="31">
        <f t="shared" ca="1" si="38"/>
        <v>1.0890625</v>
      </c>
      <c r="U717" s="31">
        <f>RANK(W717,W1:W1001,0)</f>
        <v>715</v>
      </c>
      <c r="V717" s="31">
        <v>715</v>
      </c>
      <c r="W717" s="31">
        <v>0.67734375000000002</v>
      </c>
    </row>
    <row r="718" spans="1:23" ht="15.75" customHeight="1" x14ac:dyDescent="0.3">
      <c r="A718" s="41" t="s">
        <v>3534</v>
      </c>
      <c r="B718" s="41" t="s">
        <v>3535</v>
      </c>
      <c r="C718" s="41" t="s">
        <v>74</v>
      </c>
      <c r="D718" s="41" t="s">
        <v>178</v>
      </c>
      <c r="E718" s="41" t="s">
        <v>3536</v>
      </c>
      <c r="F718" s="41" t="s">
        <v>1264</v>
      </c>
      <c r="G718" s="41" t="s">
        <v>250</v>
      </c>
      <c r="H718" s="41" t="s">
        <v>104</v>
      </c>
      <c r="I718" s="41" t="s">
        <v>80</v>
      </c>
      <c r="J718" s="41" t="s">
        <v>81</v>
      </c>
      <c r="K718" s="42">
        <v>4</v>
      </c>
      <c r="L718" s="41" t="s">
        <v>3537</v>
      </c>
      <c r="M718" s="41" t="s">
        <v>3099</v>
      </c>
      <c r="N718" s="41" t="s">
        <v>107</v>
      </c>
      <c r="O718" s="41" t="s">
        <v>85</v>
      </c>
      <c r="P718" s="41" t="s">
        <v>134</v>
      </c>
      <c r="Q718" s="31">
        <f t="shared" ca="1" si="26"/>
        <v>0.48</v>
      </c>
      <c r="R718" s="31">
        <f t="shared" ca="1" si="36"/>
        <v>0.6</v>
      </c>
      <c r="S718" s="31">
        <f t="shared" ca="1" si="37"/>
        <v>0.6</v>
      </c>
      <c r="T718" s="31">
        <f t="shared" ca="1" si="38"/>
        <v>0.6</v>
      </c>
      <c r="U718" s="31">
        <f>RANK(W718,W1:W1001,0)</f>
        <v>715</v>
      </c>
      <c r="V718" s="31">
        <v>715</v>
      </c>
      <c r="W718" s="31">
        <v>0.67734375000000002</v>
      </c>
    </row>
    <row r="719" spans="1:23" ht="15.75" customHeight="1" x14ac:dyDescent="0.3">
      <c r="A719" s="41" t="s">
        <v>3538</v>
      </c>
      <c r="B719" s="41" t="s">
        <v>3539</v>
      </c>
      <c r="C719" s="41" t="s">
        <v>100</v>
      </c>
      <c r="D719" s="41" t="s">
        <v>247</v>
      </c>
      <c r="E719" s="41" t="s">
        <v>3540</v>
      </c>
      <c r="F719" s="41" t="s">
        <v>322</v>
      </c>
      <c r="G719" s="41" t="s">
        <v>191</v>
      </c>
      <c r="H719" s="41" t="s">
        <v>79</v>
      </c>
      <c r="I719" s="41" t="s">
        <v>80</v>
      </c>
      <c r="J719" s="41" t="s">
        <v>81</v>
      </c>
      <c r="K719" s="42">
        <v>9</v>
      </c>
      <c r="L719" s="41" t="s">
        <v>3541</v>
      </c>
      <c r="M719" s="41" t="s">
        <v>3542</v>
      </c>
      <c r="N719" s="41" t="s">
        <v>84</v>
      </c>
      <c r="O719" s="41" t="s">
        <v>85</v>
      </c>
      <c r="P719" s="41" t="s">
        <v>101</v>
      </c>
      <c r="Q719" s="31">
        <f t="shared" ca="1" si="26"/>
        <v>0.97</v>
      </c>
      <c r="R719" s="31">
        <f t="shared" ca="1" si="36"/>
        <v>1.2124999999999999</v>
      </c>
      <c r="S719" s="31">
        <f t="shared" ca="1" si="37"/>
        <v>1.515625</v>
      </c>
      <c r="T719" s="31">
        <f t="shared" ca="1" si="38"/>
        <v>1.28828125</v>
      </c>
      <c r="U719" s="31">
        <f>RANK(W719,W1:W1001,0)</f>
        <v>715</v>
      </c>
      <c r="V719" s="31">
        <v>715</v>
      </c>
      <c r="W719" s="31">
        <v>0.67734375000000002</v>
      </c>
    </row>
    <row r="720" spans="1:23" ht="15.75" customHeight="1" x14ac:dyDescent="0.3">
      <c r="A720" s="41" t="s">
        <v>3543</v>
      </c>
      <c r="B720" s="41" t="s">
        <v>3544</v>
      </c>
      <c r="C720" s="41" t="s">
        <v>100</v>
      </c>
      <c r="D720" s="41" t="s">
        <v>586</v>
      </c>
      <c r="E720" s="41" t="s">
        <v>3545</v>
      </c>
      <c r="F720" s="41" t="s">
        <v>175</v>
      </c>
      <c r="G720" s="41" t="s">
        <v>191</v>
      </c>
      <c r="H720" s="41" t="s">
        <v>104</v>
      </c>
      <c r="I720" s="41" t="s">
        <v>80</v>
      </c>
      <c r="J720" s="41" t="s">
        <v>81</v>
      </c>
      <c r="K720" s="42">
        <v>9</v>
      </c>
      <c r="L720" s="41" t="s">
        <v>3546</v>
      </c>
      <c r="M720" s="41" t="s">
        <v>3547</v>
      </c>
      <c r="N720" s="41" t="s">
        <v>107</v>
      </c>
      <c r="O720" s="41" t="s">
        <v>85</v>
      </c>
      <c r="P720" s="41" t="s">
        <v>124</v>
      </c>
      <c r="Q720" s="31">
        <f t="shared" ca="1" si="26"/>
        <v>0.96</v>
      </c>
      <c r="R720" s="31">
        <f t="shared" ca="1" si="36"/>
        <v>1.2</v>
      </c>
      <c r="S720" s="31">
        <f t="shared" ca="1" si="37"/>
        <v>1.5</v>
      </c>
      <c r="T720" s="31">
        <f t="shared" ca="1" si="38"/>
        <v>1.5</v>
      </c>
      <c r="U720" s="31">
        <f>RANK(W720,W1:W1001,0)</f>
        <v>719</v>
      </c>
      <c r="V720" s="31">
        <v>719</v>
      </c>
      <c r="W720" s="31">
        <v>0.67500000000000004</v>
      </c>
    </row>
    <row r="721" spans="1:23" ht="15.75" customHeight="1" x14ac:dyDescent="0.3">
      <c r="A721" s="41" t="s">
        <v>2646</v>
      </c>
      <c r="B721" s="41" t="s">
        <v>3548</v>
      </c>
      <c r="C721" s="41" t="s">
        <v>74</v>
      </c>
      <c r="D721" s="41" t="s">
        <v>280</v>
      </c>
      <c r="E721" s="41" t="s">
        <v>3549</v>
      </c>
      <c r="F721" s="41" t="s">
        <v>217</v>
      </c>
      <c r="G721" s="41" t="s">
        <v>103</v>
      </c>
      <c r="H721" s="41" t="s">
        <v>79</v>
      </c>
      <c r="I721" s="41" t="s">
        <v>80</v>
      </c>
      <c r="J721" s="41" t="s">
        <v>81</v>
      </c>
      <c r="K721" s="42">
        <v>7</v>
      </c>
      <c r="L721" s="41" t="s">
        <v>3550</v>
      </c>
      <c r="M721" s="41" t="s">
        <v>903</v>
      </c>
      <c r="N721" s="41" t="s">
        <v>96</v>
      </c>
      <c r="O721" s="41" t="s">
        <v>85</v>
      </c>
      <c r="P721" s="41" t="s">
        <v>124</v>
      </c>
      <c r="Q721" s="31">
        <f t="shared" ca="1" si="26"/>
        <v>0.53</v>
      </c>
      <c r="R721" s="31">
        <f t="shared" ca="1" si="36"/>
        <v>0.66250000000000009</v>
      </c>
      <c r="S721" s="31">
        <f t="shared" ca="1" si="37"/>
        <v>0.82812500000000011</v>
      </c>
      <c r="T721" s="31">
        <f t="shared" ca="1" si="38"/>
        <v>0.70390625000000007</v>
      </c>
      <c r="U721" s="31">
        <f>RANK(W721,W1:W1001,0)</f>
        <v>719</v>
      </c>
      <c r="V721" s="31">
        <v>719</v>
      </c>
      <c r="W721" s="31">
        <v>0.67500000000000004</v>
      </c>
    </row>
    <row r="722" spans="1:23" ht="15.75" customHeight="1" x14ac:dyDescent="0.3">
      <c r="A722" s="41" t="s">
        <v>3551</v>
      </c>
      <c r="B722" s="41" t="s">
        <v>3552</v>
      </c>
      <c r="C722" s="41" t="s">
        <v>74</v>
      </c>
      <c r="D722" s="41" t="s">
        <v>390</v>
      </c>
      <c r="E722" s="41" t="s">
        <v>1027</v>
      </c>
      <c r="F722" s="41" t="s">
        <v>557</v>
      </c>
      <c r="G722" s="41" t="s">
        <v>78</v>
      </c>
      <c r="H722" s="41" t="s">
        <v>79</v>
      </c>
      <c r="I722" s="41" t="s">
        <v>80</v>
      </c>
      <c r="J722" s="41" t="s">
        <v>93</v>
      </c>
      <c r="K722" s="42">
        <v>5</v>
      </c>
      <c r="L722" s="41" t="s">
        <v>3553</v>
      </c>
      <c r="M722" s="41" t="s">
        <v>870</v>
      </c>
      <c r="N722" s="41" t="s">
        <v>96</v>
      </c>
      <c r="O722" s="41" t="s">
        <v>85</v>
      </c>
      <c r="P722" s="41" t="s">
        <v>253</v>
      </c>
      <c r="Q722" s="31">
        <f t="shared" ca="1" si="26"/>
        <v>0.78</v>
      </c>
      <c r="R722" s="31">
        <f t="shared" ca="1" si="36"/>
        <v>0.78</v>
      </c>
      <c r="S722" s="31">
        <f t="shared" ca="1" si="37"/>
        <v>0.78</v>
      </c>
      <c r="T722" s="31">
        <f t="shared" ca="1" si="38"/>
        <v>0.66300000000000003</v>
      </c>
      <c r="U722" s="31">
        <f>RANK(W722,W1:W1001,0)</f>
        <v>719</v>
      </c>
      <c r="V722" s="31">
        <v>719</v>
      </c>
      <c r="W722" s="31">
        <v>0.67500000000000004</v>
      </c>
    </row>
    <row r="723" spans="1:23" ht="15.75" customHeight="1" x14ac:dyDescent="0.3">
      <c r="A723" s="41" t="s">
        <v>3554</v>
      </c>
      <c r="B723" s="41" t="s">
        <v>3555</v>
      </c>
      <c r="C723" s="41" t="s">
        <v>74</v>
      </c>
      <c r="D723" s="41" t="s">
        <v>280</v>
      </c>
      <c r="E723" s="41" t="s">
        <v>3556</v>
      </c>
      <c r="F723" s="41" t="s">
        <v>190</v>
      </c>
      <c r="G723" s="41" t="s">
        <v>250</v>
      </c>
      <c r="H723" s="41" t="s">
        <v>79</v>
      </c>
      <c r="I723" s="41" t="s">
        <v>80</v>
      </c>
      <c r="J723" s="41" t="s">
        <v>81</v>
      </c>
      <c r="K723" s="42">
        <v>5</v>
      </c>
      <c r="L723" s="41" t="s">
        <v>3557</v>
      </c>
      <c r="M723" s="41" t="s">
        <v>458</v>
      </c>
      <c r="N723" s="41" t="s">
        <v>96</v>
      </c>
      <c r="O723" s="41" t="s">
        <v>85</v>
      </c>
      <c r="P723" s="41" t="s">
        <v>178</v>
      </c>
      <c r="Q723" s="31">
        <f t="shared" ca="1" si="26"/>
        <v>0.47</v>
      </c>
      <c r="R723" s="31">
        <f t="shared" ca="1" si="36"/>
        <v>0.58749999999999991</v>
      </c>
      <c r="S723" s="31">
        <f t="shared" ca="1" si="37"/>
        <v>0.58749999999999991</v>
      </c>
      <c r="T723" s="31">
        <f t="shared" ca="1" si="38"/>
        <v>0.4993749999999999</v>
      </c>
      <c r="U723" s="31">
        <f>RANK(W723,W1:W1001,0)</f>
        <v>722</v>
      </c>
      <c r="V723" s="31">
        <v>722</v>
      </c>
      <c r="W723" s="31">
        <v>0.67149999999999999</v>
      </c>
    </row>
    <row r="724" spans="1:23" ht="15.75" customHeight="1" x14ac:dyDescent="0.3">
      <c r="A724" s="41" t="s">
        <v>3558</v>
      </c>
      <c r="B724" s="41" t="s">
        <v>3559</v>
      </c>
      <c r="C724" s="41" t="s">
        <v>74</v>
      </c>
      <c r="D724" s="41" t="s">
        <v>580</v>
      </c>
      <c r="E724" s="41" t="s">
        <v>3560</v>
      </c>
      <c r="F724" s="41" t="s">
        <v>2058</v>
      </c>
      <c r="G724" s="41" t="s">
        <v>78</v>
      </c>
      <c r="H724" s="41" t="s">
        <v>79</v>
      </c>
      <c r="I724" s="41" t="s">
        <v>80</v>
      </c>
      <c r="J724" s="41" t="s">
        <v>93</v>
      </c>
      <c r="K724" s="42">
        <v>17</v>
      </c>
      <c r="L724" s="41" t="s">
        <v>3561</v>
      </c>
      <c r="M724" s="41" t="s">
        <v>583</v>
      </c>
      <c r="N724" s="41" t="s">
        <v>107</v>
      </c>
      <c r="O724" s="41" t="s">
        <v>85</v>
      </c>
      <c r="P724" s="41" t="s">
        <v>86</v>
      </c>
      <c r="Q724" s="31">
        <f t="shared" ca="1" si="26"/>
        <v>0.87</v>
      </c>
      <c r="R724" s="31">
        <f t="shared" ca="1" si="36"/>
        <v>0.87</v>
      </c>
      <c r="S724" s="31">
        <f t="shared" ca="1" si="37"/>
        <v>0.87</v>
      </c>
      <c r="T724" s="31">
        <f t="shared" ca="1" si="38"/>
        <v>0.73949999999999994</v>
      </c>
      <c r="U724" s="31">
        <f>RANK(W724,W1:W1001,0)</f>
        <v>722</v>
      </c>
      <c r="V724" s="31">
        <v>722</v>
      </c>
      <c r="W724" s="31">
        <v>0.67149999999999999</v>
      </c>
    </row>
    <row r="725" spans="1:23" ht="15.75" customHeight="1" x14ac:dyDescent="0.3">
      <c r="A725" s="41" t="s">
        <v>2811</v>
      </c>
      <c r="B725" s="41" t="s">
        <v>3562</v>
      </c>
      <c r="C725" s="41" t="s">
        <v>100</v>
      </c>
      <c r="D725" s="41" t="s">
        <v>956</v>
      </c>
      <c r="E725" s="43">
        <v>28128</v>
      </c>
      <c r="F725" s="41" t="s">
        <v>449</v>
      </c>
      <c r="G725" s="41" t="s">
        <v>161</v>
      </c>
      <c r="H725" s="41" t="s">
        <v>104</v>
      </c>
      <c r="I725" s="41" t="s">
        <v>80</v>
      </c>
      <c r="J725" s="41" t="s">
        <v>81</v>
      </c>
      <c r="K725" s="42">
        <v>21</v>
      </c>
      <c r="L725" s="41" t="s">
        <v>3563</v>
      </c>
      <c r="M725" s="41" t="s">
        <v>3564</v>
      </c>
      <c r="N725" s="41" t="s">
        <v>107</v>
      </c>
      <c r="O725" s="41" t="s">
        <v>85</v>
      </c>
      <c r="P725" s="41" t="s">
        <v>97</v>
      </c>
      <c r="Q725" s="31">
        <f t="shared" ca="1" si="26"/>
        <v>0.45</v>
      </c>
      <c r="R725" s="31">
        <f t="shared" ca="1" si="36"/>
        <v>0.5625</v>
      </c>
      <c r="S725" s="31">
        <f t="shared" ca="1" si="37"/>
        <v>0.703125</v>
      </c>
      <c r="T725" s="31">
        <f t="shared" ca="1" si="38"/>
        <v>0.703125</v>
      </c>
      <c r="U725" s="31">
        <f>RANK(W725,W1:W1001,0)</f>
        <v>724</v>
      </c>
      <c r="V725" s="31">
        <v>724</v>
      </c>
      <c r="W725" s="31">
        <v>0.67</v>
      </c>
    </row>
    <row r="726" spans="1:23" ht="15.75" customHeight="1" x14ac:dyDescent="0.3">
      <c r="A726" s="41" t="s">
        <v>3565</v>
      </c>
      <c r="B726" s="41" t="s">
        <v>3566</v>
      </c>
      <c r="C726" s="41" t="s">
        <v>100</v>
      </c>
      <c r="D726" s="41" t="s">
        <v>520</v>
      </c>
      <c r="E726" s="41" t="s">
        <v>3567</v>
      </c>
      <c r="F726" s="41" t="s">
        <v>334</v>
      </c>
      <c r="G726" s="41" t="s">
        <v>250</v>
      </c>
      <c r="H726" s="41" t="s">
        <v>79</v>
      </c>
      <c r="I726" s="41" t="s">
        <v>80</v>
      </c>
      <c r="J726" s="41" t="s">
        <v>81</v>
      </c>
      <c r="K726" s="42">
        <v>10</v>
      </c>
      <c r="L726" s="41" t="s">
        <v>3568</v>
      </c>
      <c r="M726" s="41" t="s">
        <v>3569</v>
      </c>
      <c r="N726" s="41" t="s">
        <v>96</v>
      </c>
      <c r="O726" s="41" t="s">
        <v>85</v>
      </c>
      <c r="P726" s="41" t="s">
        <v>124</v>
      </c>
      <c r="Q726" s="31">
        <f t="shared" ca="1" si="26"/>
        <v>1.08</v>
      </c>
      <c r="R726" s="31">
        <f t="shared" ca="1" si="36"/>
        <v>1.35</v>
      </c>
      <c r="S726" s="31">
        <f t="shared" ca="1" si="37"/>
        <v>1.6875</v>
      </c>
      <c r="T726" s="31">
        <f t="shared" ca="1" si="38"/>
        <v>1.434375</v>
      </c>
      <c r="U726" s="31">
        <f>RANK(W726,W1:W1001,0)</f>
        <v>725</v>
      </c>
      <c r="V726" s="31">
        <v>725</v>
      </c>
      <c r="W726" s="31">
        <v>0.66937499999999994</v>
      </c>
    </row>
    <row r="727" spans="1:23" ht="15.75" customHeight="1" x14ac:dyDescent="0.3">
      <c r="A727" s="41" t="s">
        <v>3570</v>
      </c>
      <c r="B727" s="41" t="s">
        <v>3571</v>
      </c>
      <c r="C727" s="41" t="s">
        <v>74</v>
      </c>
      <c r="D727" s="41" t="s">
        <v>216</v>
      </c>
      <c r="E727" s="41" t="s">
        <v>3572</v>
      </c>
      <c r="F727" s="41" t="s">
        <v>387</v>
      </c>
      <c r="G727" s="41" t="s">
        <v>250</v>
      </c>
      <c r="H727" s="41" t="s">
        <v>79</v>
      </c>
      <c r="I727" s="41" t="s">
        <v>80</v>
      </c>
      <c r="J727" s="41" t="s">
        <v>93</v>
      </c>
      <c r="K727" s="42">
        <v>16</v>
      </c>
      <c r="L727" s="41" t="s">
        <v>3573</v>
      </c>
      <c r="M727" s="41" t="s">
        <v>3574</v>
      </c>
      <c r="N727" s="41" t="s">
        <v>107</v>
      </c>
      <c r="O727" s="41" t="s">
        <v>85</v>
      </c>
      <c r="P727" s="41" t="s">
        <v>124</v>
      </c>
      <c r="Q727" s="31">
        <f t="shared" ca="1" si="26"/>
        <v>0.6</v>
      </c>
      <c r="R727" s="31">
        <f t="shared" ca="1" si="36"/>
        <v>0.6</v>
      </c>
      <c r="S727" s="31">
        <f t="shared" ca="1" si="37"/>
        <v>0.75</v>
      </c>
      <c r="T727" s="31">
        <f t="shared" ca="1" si="38"/>
        <v>0.63749999999999996</v>
      </c>
      <c r="U727" s="31">
        <f>RANK(W727,W1:W1001,0)</f>
        <v>725</v>
      </c>
      <c r="V727" s="31">
        <v>725</v>
      </c>
      <c r="W727" s="31">
        <v>0.66937499999999994</v>
      </c>
    </row>
    <row r="728" spans="1:23" ht="15.75" customHeight="1" x14ac:dyDescent="0.3">
      <c r="A728" s="41" t="s">
        <v>3575</v>
      </c>
      <c r="B728" s="41" t="s">
        <v>3576</v>
      </c>
      <c r="C728" s="41" t="s">
        <v>74</v>
      </c>
      <c r="D728" s="41" t="s">
        <v>771</v>
      </c>
      <c r="E728" s="41" t="s">
        <v>3577</v>
      </c>
      <c r="F728" s="41" t="s">
        <v>2292</v>
      </c>
      <c r="G728" s="41" t="s">
        <v>250</v>
      </c>
      <c r="H728" s="41" t="s">
        <v>131</v>
      </c>
      <c r="I728" s="41" t="s">
        <v>80</v>
      </c>
      <c r="J728" s="41" t="s">
        <v>81</v>
      </c>
      <c r="K728" s="42">
        <v>9</v>
      </c>
      <c r="L728" s="41" t="s">
        <v>3578</v>
      </c>
      <c r="M728" s="41" t="s">
        <v>828</v>
      </c>
      <c r="N728" s="41" t="s">
        <v>96</v>
      </c>
      <c r="O728" s="41" t="s">
        <v>85</v>
      </c>
      <c r="P728" s="41" t="s">
        <v>101</v>
      </c>
      <c r="Q728" s="31">
        <f t="shared" ca="1" si="26"/>
        <v>0.83</v>
      </c>
      <c r="R728" s="31">
        <f t="shared" ca="1" si="36"/>
        <v>1.0374999999999999</v>
      </c>
      <c r="S728" s="31">
        <f t="shared" ca="1" si="37"/>
        <v>1.2968749999999998</v>
      </c>
      <c r="T728" s="31">
        <f t="shared" ca="1" si="38"/>
        <v>1.2968749999999998</v>
      </c>
      <c r="U728" s="31">
        <f>RANK(W728,W1:W1001,0)</f>
        <v>725</v>
      </c>
      <c r="V728" s="31">
        <v>725</v>
      </c>
      <c r="W728" s="31">
        <v>0.66937499999999994</v>
      </c>
    </row>
    <row r="729" spans="1:23" ht="15.75" customHeight="1" x14ac:dyDescent="0.3">
      <c r="A729" s="41" t="s">
        <v>3579</v>
      </c>
      <c r="B729" s="41" t="s">
        <v>3580</v>
      </c>
      <c r="C729" s="41" t="s">
        <v>74</v>
      </c>
      <c r="D729" s="41" t="s">
        <v>454</v>
      </c>
      <c r="E729" s="41" t="s">
        <v>2845</v>
      </c>
      <c r="F729" s="41" t="s">
        <v>1218</v>
      </c>
      <c r="G729" s="41" t="s">
        <v>92</v>
      </c>
      <c r="H729" s="41" t="s">
        <v>79</v>
      </c>
      <c r="I729" s="41" t="s">
        <v>80</v>
      </c>
      <c r="J729" s="41" t="s">
        <v>81</v>
      </c>
      <c r="K729" s="42">
        <v>10</v>
      </c>
      <c r="L729" s="41" t="s">
        <v>3581</v>
      </c>
      <c r="M729" s="41" t="s">
        <v>1588</v>
      </c>
      <c r="N729" s="41" t="s">
        <v>96</v>
      </c>
      <c r="O729" s="41" t="s">
        <v>85</v>
      </c>
      <c r="P729" s="41" t="s">
        <v>134</v>
      </c>
      <c r="Q729" s="31">
        <f t="shared" ca="1" si="26"/>
        <v>0.49</v>
      </c>
      <c r="R729" s="31">
        <f t="shared" ca="1" si="36"/>
        <v>0.61250000000000004</v>
      </c>
      <c r="S729" s="31">
        <f t="shared" ca="1" si="37"/>
        <v>0.61250000000000004</v>
      </c>
      <c r="T729" s="31">
        <f t="shared" ca="1" si="38"/>
        <v>0.520625</v>
      </c>
      <c r="U729" s="31">
        <f>RANK(W729,W1:W1001,0)</f>
        <v>725</v>
      </c>
      <c r="V729" s="31">
        <v>725</v>
      </c>
      <c r="W729" s="31">
        <v>0.66937499999999994</v>
      </c>
    </row>
    <row r="730" spans="1:23" ht="15.75" customHeight="1" x14ac:dyDescent="0.3">
      <c r="A730" s="41" t="s">
        <v>1584</v>
      </c>
      <c r="B730" s="41" t="s">
        <v>3582</v>
      </c>
      <c r="C730" s="41" t="s">
        <v>74</v>
      </c>
      <c r="D730" s="41" t="s">
        <v>912</v>
      </c>
      <c r="E730" s="41" t="s">
        <v>3583</v>
      </c>
      <c r="F730" s="41" t="s">
        <v>230</v>
      </c>
      <c r="G730" s="41" t="s">
        <v>191</v>
      </c>
      <c r="H730" s="41" t="s">
        <v>104</v>
      </c>
      <c r="I730" s="41" t="s">
        <v>80</v>
      </c>
      <c r="J730" s="41" t="s">
        <v>81</v>
      </c>
      <c r="K730" s="42">
        <v>12</v>
      </c>
      <c r="L730" s="41" t="s">
        <v>3584</v>
      </c>
      <c r="M730" s="41" t="s">
        <v>547</v>
      </c>
      <c r="N730" s="41" t="s">
        <v>96</v>
      </c>
      <c r="O730" s="41" t="s">
        <v>85</v>
      </c>
      <c r="P730" s="41" t="s">
        <v>97</v>
      </c>
      <c r="Q730" s="31">
        <f t="shared" ca="1" si="26"/>
        <v>0.47</v>
      </c>
      <c r="R730" s="31">
        <f t="shared" ca="1" si="36"/>
        <v>0.58749999999999991</v>
      </c>
      <c r="S730" s="31">
        <f t="shared" ca="1" si="37"/>
        <v>0.73437499999999989</v>
      </c>
      <c r="T730" s="31">
        <f t="shared" ca="1" si="38"/>
        <v>0.73437499999999989</v>
      </c>
      <c r="U730" s="31">
        <f>RANK(W730,W1:W1001,0)</f>
        <v>725</v>
      </c>
      <c r="V730" s="31">
        <v>725</v>
      </c>
      <c r="W730" s="31">
        <v>0.66937499999999994</v>
      </c>
    </row>
    <row r="731" spans="1:23" ht="15.75" customHeight="1" x14ac:dyDescent="0.3">
      <c r="A731" s="41" t="s">
        <v>3585</v>
      </c>
      <c r="B731" s="41" t="s">
        <v>2807</v>
      </c>
      <c r="C731" s="41" t="s">
        <v>100</v>
      </c>
      <c r="D731" s="41" t="s">
        <v>180</v>
      </c>
      <c r="E731" s="41" t="s">
        <v>3586</v>
      </c>
      <c r="F731" s="41" t="s">
        <v>575</v>
      </c>
      <c r="G731" s="41" t="s">
        <v>191</v>
      </c>
      <c r="H731" s="41" t="s">
        <v>104</v>
      </c>
      <c r="I731" s="41" t="s">
        <v>80</v>
      </c>
      <c r="J731" s="41" t="s">
        <v>81</v>
      </c>
      <c r="K731" s="42">
        <v>16</v>
      </c>
      <c r="L731" s="41" t="s">
        <v>3587</v>
      </c>
      <c r="M731" s="41" t="s">
        <v>3588</v>
      </c>
      <c r="N731" s="41" t="s">
        <v>96</v>
      </c>
      <c r="O731" s="41" t="s">
        <v>85</v>
      </c>
      <c r="P731" s="41" t="s">
        <v>124</v>
      </c>
      <c r="Q731" s="31">
        <f t="shared" ca="1" si="26"/>
        <v>0.89</v>
      </c>
      <c r="R731" s="31">
        <f t="shared" ca="1" si="36"/>
        <v>1.1125</v>
      </c>
      <c r="S731" s="31">
        <f t="shared" ca="1" si="37"/>
        <v>1.390625</v>
      </c>
      <c r="T731" s="31">
        <f t="shared" ca="1" si="38"/>
        <v>1.390625</v>
      </c>
      <c r="U731" s="31">
        <f>RANK(W731,W1:W1001,0)</f>
        <v>725</v>
      </c>
      <c r="V731" s="31">
        <v>725</v>
      </c>
      <c r="W731" s="31">
        <v>0.66937499999999994</v>
      </c>
    </row>
    <row r="732" spans="1:23" ht="15.75" customHeight="1" x14ac:dyDescent="0.3">
      <c r="A732" s="41" t="s">
        <v>3589</v>
      </c>
      <c r="B732" s="41" t="s">
        <v>3590</v>
      </c>
      <c r="C732" s="41" t="s">
        <v>74</v>
      </c>
      <c r="D732" s="41" t="s">
        <v>441</v>
      </c>
      <c r="E732" s="41" t="s">
        <v>3591</v>
      </c>
      <c r="F732" s="41" t="s">
        <v>991</v>
      </c>
      <c r="G732" s="41" t="s">
        <v>161</v>
      </c>
      <c r="H732" s="41" t="s">
        <v>79</v>
      </c>
      <c r="I732" s="41" t="s">
        <v>80</v>
      </c>
      <c r="J732" s="41" t="s">
        <v>81</v>
      </c>
      <c r="K732" s="42">
        <v>11</v>
      </c>
      <c r="L732" s="41" t="s">
        <v>3592</v>
      </c>
      <c r="M732" s="41" t="s">
        <v>3593</v>
      </c>
      <c r="N732" s="41" t="s">
        <v>96</v>
      </c>
      <c r="O732" s="41" t="s">
        <v>85</v>
      </c>
      <c r="P732" s="41" t="s">
        <v>101</v>
      </c>
      <c r="Q732" s="31">
        <f t="shared" ca="1" si="26"/>
        <v>0.89</v>
      </c>
      <c r="R732" s="31">
        <f t="shared" ca="1" si="36"/>
        <v>1.1125</v>
      </c>
      <c r="S732" s="31">
        <f t="shared" ca="1" si="37"/>
        <v>1.390625</v>
      </c>
      <c r="T732" s="31">
        <f t="shared" ca="1" si="38"/>
        <v>1.1820312499999999</v>
      </c>
      <c r="U732" s="31">
        <f>RANK(W732,W1:W1001,0)</f>
        <v>731</v>
      </c>
      <c r="V732" s="31">
        <v>731</v>
      </c>
      <c r="W732" s="31">
        <v>0.6640625</v>
      </c>
    </row>
    <row r="733" spans="1:23" ht="15.75" customHeight="1" x14ac:dyDescent="0.3">
      <c r="A733" s="41" t="s">
        <v>3594</v>
      </c>
      <c r="B733" s="41" t="s">
        <v>3595</v>
      </c>
      <c r="C733" s="41" t="s">
        <v>100</v>
      </c>
      <c r="D733" s="41" t="s">
        <v>956</v>
      </c>
      <c r="E733" s="41" t="s">
        <v>3596</v>
      </c>
      <c r="F733" s="41" t="s">
        <v>168</v>
      </c>
      <c r="G733" s="41" t="s">
        <v>78</v>
      </c>
      <c r="H733" s="41" t="s">
        <v>79</v>
      </c>
      <c r="I733" s="41" t="s">
        <v>80</v>
      </c>
      <c r="J733" s="41" t="s">
        <v>81</v>
      </c>
      <c r="K733" s="42">
        <v>5</v>
      </c>
      <c r="L733" s="41" t="s">
        <v>3597</v>
      </c>
      <c r="M733" s="41" t="s">
        <v>1545</v>
      </c>
      <c r="N733" s="41" t="s">
        <v>84</v>
      </c>
      <c r="O733" s="41" t="s">
        <v>85</v>
      </c>
      <c r="P733" s="41" t="s">
        <v>108</v>
      </c>
      <c r="Q733" s="31">
        <f t="shared" ca="1" si="26"/>
        <v>0.92</v>
      </c>
      <c r="R733" s="31">
        <f t="shared" ca="1" si="36"/>
        <v>1.1500000000000001</v>
      </c>
      <c r="S733" s="31">
        <f t="shared" ca="1" si="37"/>
        <v>1.1500000000000001</v>
      </c>
      <c r="T733" s="31">
        <f t="shared" ca="1" si="38"/>
        <v>0.97750000000000004</v>
      </c>
      <c r="U733" s="31">
        <f>RANK(W733,W1:W1001,0)</f>
        <v>731</v>
      </c>
      <c r="V733" s="31">
        <v>731</v>
      </c>
      <c r="W733" s="31">
        <v>0.6640625</v>
      </c>
    </row>
    <row r="734" spans="1:23" ht="15.75" customHeight="1" x14ac:dyDescent="0.3">
      <c r="A734" s="41" t="s">
        <v>3598</v>
      </c>
      <c r="B734" s="41" t="s">
        <v>3599</v>
      </c>
      <c r="C734" s="41" t="s">
        <v>100</v>
      </c>
      <c r="D734" s="41" t="s">
        <v>166</v>
      </c>
      <c r="E734" s="41" t="s">
        <v>3600</v>
      </c>
      <c r="F734" s="41" t="s">
        <v>322</v>
      </c>
      <c r="G734" s="41" t="s">
        <v>250</v>
      </c>
      <c r="H734" s="41" t="s">
        <v>79</v>
      </c>
      <c r="I734" s="41" t="s">
        <v>80</v>
      </c>
      <c r="J734" s="41" t="s">
        <v>81</v>
      </c>
      <c r="K734" s="42">
        <v>9</v>
      </c>
      <c r="L734" s="41" t="s">
        <v>3601</v>
      </c>
      <c r="M734" s="41" t="s">
        <v>944</v>
      </c>
      <c r="N734" s="41" t="s">
        <v>84</v>
      </c>
      <c r="O734" s="41" t="s">
        <v>85</v>
      </c>
      <c r="P734" s="41" t="s">
        <v>124</v>
      </c>
      <c r="Q734" s="31">
        <f t="shared" ca="1" si="26"/>
        <v>0.79</v>
      </c>
      <c r="R734" s="31">
        <f t="shared" ca="1" si="36"/>
        <v>0.98750000000000004</v>
      </c>
      <c r="S734" s="31">
        <f t="shared" ca="1" si="37"/>
        <v>1.234375</v>
      </c>
      <c r="T734" s="31">
        <f t="shared" ca="1" si="38"/>
        <v>1.0492187499999999</v>
      </c>
      <c r="U734" s="31">
        <f>RANK(W734,W1:W1001,0)</f>
        <v>733</v>
      </c>
      <c r="V734" s="31">
        <v>733</v>
      </c>
      <c r="W734" s="31">
        <v>0.66250000000000009</v>
      </c>
    </row>
    <row r="735" spans="1:23" ht="15.75" customHeight="1" x14ac:dyDescent="0.3">
      <c r="A735" s="41" t="s">
        <v>3602</v>
      </c>
      <c r="B735" s="41" t="s">
        <v>3603</v>
      </c>
      <c r="C735" s="41" t="s">
        <v>74</v>
      </c>
      <c r="D735" s="41" t="s">
        <v>1363</v>
      </c>
      <c r="E735" s="41" t="s">
        <v>3604</v>
      </c>
      <c r="F735" s="41" t="s">
        <v>804</v>
      </c>
      <c r="G735" s="41" t="s">
        <v>103</v>
      </c>
      <c r="H735" s="41" t="s">
        <v>79</v>
      </c>
      <c r="I735" s="41" t="s">
        <v>80</v>
      </c>
      <c r="J735" s="41" t="s">
        <v>93</v>
      </c>
      <c r="K735" s="42">
        <v>15</v>
      </c>
      <c r="L735" s="41" t="s">
        <v>3605</v>
      </c>
      <c r="M735" s="41" t="s">
        <v>3606</v>
      </c>
      <c r="N735" s="41" t="s">
        <v>84</v>
      </c>
      <c r="O735" s="41" t="s">
        <v>85</v>
      </c>
      <c r="P735" s="41" t="s">
        <v>228</v>
      </c>
      <c r="Q735" s="31">
        <f t="shared" ca="1" si="26"/>
        <v>0.86</v>
      </c>
      <c r="R735" s="31">
        <f t="shared" ca="1" si="36"/>
        <v>0.86</v>
      </c>
      <c r="S735" s="31">
        <f t="shared" ca="1" si="37"/>
        <v>0.86</v>
      </c>
      <c r="T735" s="31">
        <f t="shared" ca="1" si="38"/>
        <v>0.73099999999999998</v>
      </c>
      <c r="U735" s="31">
        <f>RANK(W735,W1:W1001,0)</f>
        <v>733</v>
      </c>
      <c r="V735" s="31">
        <v>733</v>
      </c>
      <c r="W735" s="31">
        <v>0.66250000000000009</v>
      </c>
    </row>
    <row r="736" spans="1:23" ht="15.75" customHeight="1" x14ac:dyDescent="0.3">
      <c r="A736" s="41" t="s">
        <v>910</v>
      </c>
      <c r="B736" s="41" t="s">
        <v>3607</v>
      </c>
      <c r="C736" s="41" t="s">
        <v>74</v>
      </c>
      <c r="D736" s="41" t="s">
        <v>1506</v>
      </c>
      <c r="E736" s="41" t="s">
        <v>3608</v>
      </c>
      <c r="F736" s="41" t="s">
        <v>1581</v>
      </c>
      <c r="G736" s="41" t="s">
        <v>78</v>
      </c>
      <c r="H736" s="41" t="s">
        <v>79</v>
      </c>
      <c r="I736" s="41" t="s">
        <v>80</v>
      </c>
      <c r="J736" s="41" t="s">
        <v>81</v>
      </c>
      <c r="K736" s="42">
        <v>5</v>
      </c>
      <c r="L736" s="41" t="s">
        <v>3609</v>
      </c>
      <c r="M736" s="41" t="s">
        <v>559</v>
      </c>
      <c r="N736" s="41" t="s">
        <v>96</v>
      </c>
      <c r="O736" s="41" t="s">
        <v>85</v>
      </c>
      <c r="P736" s="41" t="s">
        <v>124</v>
      </c>
      <c r="Q736" s="31">
        <f t="shared" ca="1" si="26"/>
        <v>0.98</v>
      </c>
      <c r="R736" s="31">
        <f t="shared" ca="1" si="36"/>
        <v>1.2250000000000001</v>
      </c>
      <c r="S736" s="31">
        <f t="shared" ca="1" si="37"/>
        <v>1.53125</v>
      </c>
      <c r="T736" s="31">
        <f t="shared" ca="1" si="38"/>
        <v>1.3015625</v>
      </c>
      <c r="U736" s="31">
        <f>RANK(W736,W1:W1001,0)</f>
        <v>733</v>
      </c>
      <c r="V736" s="31">
        <v>733</v>
      </c>
      <c r="W736" s="31">
        <v>0.66250000000000009</v>
      </c>
    </row>
    <row r="737" spans="1:23" ht="15.75" customHeight="1" x14ac:dyDescent="0.3">
      <c r="A737" s="41" t="s">
        <v>3610</v>
      </c>
      <c r="B737" s="41" t="s">
        <v>3611</v>
      </c>
      <c r="C737" s="41" t="s">
        <v>74</v>
      </c>
      <c r="D737" s="41" t="s">
        <v>97</v>
      </c>
      <c r="E737" s="41" t="s">
        <v>3612</v>
      </c>
      <c r="F737" s="41" t="s">
        <v>91</v>
      </c>
      <c r="G737" s="41" t="s">
        <v>250</v>
      </c>
      <c r="H737" s="41" t="s">
        <v>79</v>
      </c>
      <c r="I737" s="41" t="s">
        <v>80</v>
      </c>
      <c r="J737" s="41" t="s">
        <v>81</v>
      </c>
      <c r="K737" s="42">
        <v>9</v>
      </c>
      <c r="L737" s="41" t="s">
        <v>3613</v>
      </c>
      <c r="M737" s="45">
        <v>4000</v>
      </c>
      <c r="N737" s="41" t="s">
        <v>84</v>
      </c>
      <c r="O737" s="41" t="s">
        <v>85</v>
      </c>
      <c r="P737" s="46">
        <v>7</v>
      </c>
      <c r="Q737" s="31">
        <f t="shared" ca="1" si="26"/>
        <v>0.93</v>
      </c>
      <c r="R737" s="31">
        <f t="shared" ca="1" si="36"/>
        <v>1.1625000000000001</v>
      </c>
      <c r="S737" s="31">
        <f t="shared" ca="1" si="37"/>
        <v>1.1625000000000001</v>
      </c>
      <c r="T737" s="31">
        <f t="shared" ca="1" si="38"/>
        <v>0.98812500000000003</v>
      </c>
      <c r="U737" s="31">
        <f>RANK(W737,W1:W1001,0)</f>
        <v>733</v>
      </c>
      <c r="V737" s="31">
        <v>733</v>
      </c>
      <c r="W737" s="31">
        <v>0.66250000000000009</v>
      </c>
    </row>
    <row r="738" spans="1:23" ht="15.75" customHeight="1" x14ac:dyDescent="0.3">
      <c r="A738" s="41" t="s">
        <v>3614</v>
      </c>
      <c r="B738" s="41" t="s">
        <v>3615</v>
      </c>
      <c r="C738" s="41" t="s">
        <v>100</v>
      </c>
      <c r="D738" s="41" t="s">
        <v>1162</v>
      </c>
      <c r="E738" s="41" t="s">
        <v>3616</v>
      </c>
      <c r="F738" s="41" t="s">
        <v>575</v>
      </c>
      <c r="G738" s="41" t="s">
        <v>191</v>
      </c>
      <c r="H738" s="41" t="s">
        <v>79</v>
      </c>
      <c r="I738" s="41" t="s">
        <v>80</v>
      </c>
      <c r="J738" s="41" t="s">
        <v>81</v>
      </c>
      <c r="K738" s="42">
        <v>6</v>
      </c>
      <c r="L738" s="41" t="s">
        <v>3617</v>
      </c>
      <c r="M738" s="41" t="s">
        <v>1018</v>
      </c>
      <c r="N738" s="41" t="s">
        <v>84</v>
      </c>
      <c r="O738" s="41" t="s">
        <v>85</v>
      </c>
      <c r="P738" s="41" t="s">
        <v>134</v>
      </c>
      <c r="Q738" s="31">
        <f t="shared" ca="1" si="26"/>
        <v>0.9</v>
      </c>
      <c r="R738" s="31">
        <f t="shared" ca="1" si="36"/>
        <v>1.125</v>
      </c>
      <c r="S738" s="31">
        <f t="shared" ca="1" si="37"/>
        <v>1.125</v>
      </c>
      <c r="T738" s="31">
        <f t="shared" ca="1" si="38"/>
        <v>0.95624999999999993</v>
      </c>
      <c r="U738" s="31">
        <f>RANK(W738,W1:W1001,0)</f>
        <v>733</v>
      </c>
      <c r="V738" s="31">
        <v>733</v>
      </c>
      <c r="W738" s="31">
        <v>0.66250000000000009</v>
      </c>
    </row>
    <row r="739" spans="1:23" ht="15.75" customHeight="1" x14ac:dyDescent="0.3">
      <c r="A739" s="41" t="s">
        <v>3618</v>
      </c>
      <c r="B739" s="41" t="s">
        <v>3619</v>
      </c>
      <c r="C739" s="41" t="s">
        <v>74</v>
      </c>
      <c r="D739" s="41" t="s">
        <v>374</v>
      </c>
      <c r="E739" s="41" t="s">
        <v>3620</v>
      </c>
      <c r="F739" s="41" t="s">
        <v>1079</v>
      </c>
      <c r="G739" s="41" t="s">
        <v>250</v>
      </c>
      <c r="H739" s="41" t="s">
        <v>131</v>
      </c>
      <c r="I739" s="41" t="s">
        <v>80</v>
      </c>
      <c r="J739" s="41" t="s">
        <v>81</v>
      </c>
      <c r="K739" s="42">
        <v>17</v>
      </c>
      <c r="L739" s="41" t="s">
        <v>3621</v>
      </c>
      <c r="M739" s="41" t="s">
        <v>1148</v>
      </c>
      <c r="N739" s="41" t="s">
        <v>84</v>
      </c>
      <c r="O739" s="41" t="s">
        <v>85</v>
      </c>
      <c r="P739" s="41" t="s">
        <v>134</v>
      </c>
      <c r="Q739" s="31">
        <f t="shared" ca="1" si="26"/>
        <v>0.92</v>
      </c>
      <c r="R739" s="31">
        <f t="shared" ca="1" si="36"/>
        <v>1.1500000000000001</v>
      </c>
      <c r="S739" s="31">
        <f t="shared" ca="1" si="37"/>
        <v>1.1500000000000001</v>
      </c>
      <c r="T739" s="31">
        <f t="shared" ca="1" si="38"/>
        <v>1.1500000000000001</v>
      </c>
      <c r="U739" s="31">
        <f>RANK(W739,W1:W1001,0)</f>
        <v>733</v>
      </c>
      <c r="V739" s="31">
        <v>733</v>
      </c>
      <c r="W739" s="31">
        <v>0.66250000000000009</v>
      </c>
    </row>
    <row r="740" spans="1:23" ht="15.75" customHeight="1" x14ac:dyDescent="0.3">
      <c r="A740" s="41" t="s">
        <v>3622</v>
      </c>
      <c r="B740" s="41" t="s">
        <v>3623</v>
      </c>
      <c r="C740" s="41" t="s">
        <v>74</v>
      </c>
      <c r="D740" s="41" t="s">
        <v>173</v>
      </c>
      <c r="E740" s="41" t="s">
        <v>3624</v>
      </c>
      <c r="F740" s="41" t="s">
        <v>857</v>
      </c>
      <c r="G740" s="41" t="s">
        <v>78</v>
      </c>
      <c r="H740" s="41" t="s">
        <v>131</v>
      </c>
      <c r="I740" s="41" t="s">
        <v>80</v>
      </c>
      <c r="J740" s="41" t="s">
        <v>93</v>
      </c>
      <c r="K740" s="42">
        <v>16</v>
      </c>
      <c r="L740" s="41" t="s">
        <v>3625</v>
      </c>
      <c r="M740" s="41" t="s">
        <v>123</v>
      </c>
      <c r="N740" s="41" t="s">
        <v>96</v>
      </c>
      <c r="O740" s="41" t="s">
        <v>85</v>
      </c>
      <c r="P740" s="41" t="s">
        <v>124</v>
      </c>
      <c r="Q740" s="31">
        <f t="shared" ca="1" si="26"/>
        <v>0.41</v>
      </c>
      <c r="R740" s="31">
        <f t="shared" ca="1" si="36"/>
        <v>0.41</v>
      </c>
      <c r="S740" s="31">
        <f t="shared" ca="1" si="37"/>
        <v>0.51249999999999996</v>
      </c>
      <c r="T740" s="31">
        <f t="shared" ca="1" si="38"/>
        <v>0.51249999999999996</v>
      </c>
      <c r="U740" s="31">
        <f>RANK(W740,W1:W1001,0)</f>
        <v>739</v>
      </c>
      <c r="V740" s="31">
        <v>739</v>
      </c>
      <c r="W740" s="31">
        <v>0.66</v>
      </c>
    </row>
    <row r="741" spans="1:23" ht="15.75" customHeight="1" x14ac:dyDescent="0.3">
      <c r="A741" s="41" t="s">
        <v>3626</v>
      </c>
      <c r="B741" s="41" t="s">
        <v>3627</v>
      </c>
      <c r="C741" s="41" t="s">
        <v>100</v>
      </c>
      <c r="D741" s="41" t="s">
        <v>862</v>
      </c>
      <c r="E741" s="41" t="s">
        <v>3628</v>
      </c>
      <c r="F741" s="41" t="s">
        <v>504</v>
      </c>
      <c r="G741" s="41" t="s">
        <v>161</v>
      </c>
      <c r="H741" s="41" t="s">
        <v>104</v>
      </c>
      <c r="I741" s="41" t="s">
        <v>80</v>
      </c>
      <c r="J741" s="41" t="s">
        <v>81</v>
      </c>
      <c r="K741" s="42">
        <v>19</v>
      </c>
      <c r="L741" s="41" t="s">
        <v>3629</v>
      </c>
      <c r="M741" s="41" t="s">
        <v>2386</v>
      </c>
      <c r="N741" s="41" t="s">
        <v>84</v>
      </c>
      <c r="O741" s="41" t="s">
        <v>85</v>
      </c>
      <c r="P741" s="41" t="s">
        <v>116</v>
      </c>
      <c r="Q741" s="31">
        <f t="shared" ca="1" si="26"/>
        <v>0.87</v>
      </c>
      <c r="R741" s="31">
        <f t="shared" ca="1" si="36"/>
        <v>1.0874999999999999</v>
      </c>
      <c r="S741" s="31">
        <f t="shared" ca="1" si="37"/>
        <v>1.0874999999999999</v>
      </c>
      <c r="T741" s="31">
        <f t="shared" ca="1" si="38"/>
        <v>1.0874999999999999</v>
      </c>
      <c r="U741" s="31">
        <f>RANK(W741,W1:W1001,0)</f>
        <v>739</v>
      </c>
      <c r="V741" s="31">
        <v>739</v>
      </c>
      <c r="W741" s="31">
        <v>0.66</v>
      </c>
    </row>
    <row r="742" spans="1:23" ht="15.75" customHeight="1" x14ac:dyDescent="0.3">
      <c r="A742" s="41" t="s">
        <v>3630</v>
      </c>
      <c r="B742" s="41" t="s">
        <v>3631</v>
      </c>
      <c r="C742" s="41" t="s">
        <v>100</v>
      </c>
      <c r="D742" s="41" t="s">
        <v>641</v>
      </c>
      <c r="E742" s="41" t="s">
        <v>3632</v>
      </c>
      <c r="F742" s="44"/>
      <c r="G742" s="41" t="s">
        <v>183</v>
      </c>
      <c r="H742" s="41" t="s">
        <v>131</v>
      </c>
      <c r="I742" s="41" t="s">
        <v>80</v>
      </c>
      <c r="J742" s="41" t="s">
        <v>93</v>
      </c>
      <c r="K742" s="42">
        <v>9</v>
      </c>
      <c r="L742" s="41" t="s">
        <v>3633</v>
      </c>
      <c r="M742" s="41" t="s">
        <v>1545</v>
      </c>
      <c r="N742" s="41" t="s">
        <v>84</v>
      </c>
      <c r="O742" s="41" t="s">
        <v>85</v>
      </c>
      <c r="P742" s="41" t="s">
        <v>108</v>
      </c>
      <c r="Q742" s="31">
        <f t="shared" ca="1" si="26"/>
        <v>0.87</v>
      </c>
      <c r="R742" s="31">
        <f t="shared" ca="1" si="36"/>
        <v>0.87</v>
      </c>
      <c r="S742" s="31">
        <f t="shared" ca="1" si="37"/>
        <v>0.87</v>
      </c>
      <c r="T742" s="31">
        <f t="shared" ca="1" si="38"/>
        <v>0.87</v>
      </c>
      <c r="U742" s="31">
        <f>RANK(W742,W1:W1001,0)</f>
        <v>741</v>
      </c>
      <c r="V742" s="31">
        <v>741</v>
      </c>
      <c r="W742" s="31">
        <v>0.65874999999999995</v>
      </c>
    </row>
    <row r="743" spans="1:23" ht="15.75" customHeight="1" x14ac:dyDescent="0.3">
      <c r="A743" s="41" t="s">
        <v>3634</v>
      </c>
      <c r="B743" s="41" t="s">
        <v>3635</v>
      </c>
      <c r="C743" s="41" t="s">
        <v>74</v>
      </c>
      <c r="D743" s="41" t="s">
        <v>1162</v>
      </c>
      <c r="E743" s="41" t="s">
        <v>3636</v>
      </c>
      <c r="F743" s="41" t="s">
        <v>121</v>
      </c>
      <c r="G743" s="41" t="s">
        <v>103</v>
      </c>
      <c r="H743" s="41" t="s">
        <v>79</v>
      </c>
      <c r="I743" s="41" t="s">
        <v>80</v>
      </c>
      <c r="J743" s="41" t="s">
        <v>81</v>
      </c>
      <c r="K743" s="42">
        <v>11</v>
      </c>
      <c r="L743" s="41" t="s">
        <v>3637</v>
      </c>
      <c r="M743" s="41" t="s">
        <v>3638</v>
      </c>
      <c r="N743" s="41" t="s">
        <v>96</v>
      </c>
      <c r="O743" s="41" t="s">
        <v>85</v>
      </c>
      <c r="P743" s="41" t="s">
        <v>124</v>
      </c>
      <c r="Q743" s="31">
        <f t="shared" ca="1" si="26"/>
        <v>0.61</v>
      </c>
      <c r="R743" s="31">
        <f t="shared" ca="1" si="36"/>
        <v>0.76249999999999996</v>
      </c>
      <c r="S743" s="31">
        <f t="shared" ca="1" si="37"/>
        <v>0.953125</v>
      </c>
      <c r="T743" s="31">
        <f t="shared" ca="1" si="38"/>
        <v>0.81015625000000002</v>
      </c>
      <c r="U743" s="31">
        <f>RANK(W743,W1:W1001,0)</f>
        <v>741</v>
      </c>
      <c r="V743" s="31">
        <v>741</v>
      </c>
      <c r="W743" s="31">
        <v>0.65874999999999995</v>
      </c>
    </row>
    <row r="744" spans="1:23" ht="15.75" customHeight="1" x14ac:dyDescent="0.3">
      <c r="A744" s="41" t="s">
        <v>3639</v>
      </c>
      <c r="B744" s="41" t="s">
        <v>3640</v>
      </c>
      <c r="C744" s="41" t="s">
        <v>74</v>
      </c>
      <c r="D744" s="41" t="s">
        <v>436</v>
      </c>
      <c r="E744" s="41" t="s">
        <v>3641</v>
      </c>
      <c r="F744" s="41" t="s">
        <v>804</v>
      </c>
      <c r="G744" s="41" t="s">
        <v>103</v>
      </c>
      <c r="H744" s="41" t="s">
        <v>79</v>
      </c>
      <c r="I744" s="41" t="s">
        <v>80</v>
      </c>
      <c r="J744" s="41" t="s">
        <v>81</v>
      </c>
      <c r="K744" s="42">
        <v>10</v>
      </c>
      <c r="L744" s="41" t="s">
        <v>3642</v>
      </c>
      <c r="M744" s="41" t="s">
        <v>976</v>
      </c>
      <c r="N744" s="41" t="s">
        <v>107</v>
      </c>
      <c r="O744" s="41" t="s">
        <v>85</v>
      </c>
      <c r="P744" s="41" t="s">
        <v>86</v>
      </c>
      <c r="Q744" s="31">
        <f t="shared" ca="1" si="26"/>
        <v>1.07</v>
      </c>
      <c r="R744" s="31">
        <f t="shared" ca="1" si="36"/>
        <v>1.3375000000000001</v>
      </c>
      <c r="S744" s="31">
        <f t="shared" ca="1" si="37"/>
        <v>1.6718750000000002</v>
      </c>
      <c r="T744" s="31">
        <f t="shared" ca="1" si="38"/>
        <v>1.42109375</v>
      </c>
      <c r="U744" s="31">
        <f>RANK(W744,W1:W1001,0)</f>
        <v>741</v>
      </c>
      <c r="V744" s="31">
        <v>741</v>
      </c>
      <c r="W744" s="31">
        <v>0.65874999999999995</v>
      </c>
    </row>
    <row r="745" spans="1:23" ht="15.75" customHeight="1" x14ac:dyDescent="0.3">
      <c r="A745" s="41" t="s">
        <v>3643</v>
      </c>
      <c r="B745" s="41" t="s">
        <v>3644</v>
      </c>
      <c r="C745" s="41" t="s">
        <v>100</v>
      </c>
      <c r="D745" s="41" t="s">
        <v>305</v>
      </c>
      <c r="E745" s="41" t="s">
        <v>3645</v>
      </c>
      <c r="F745" s="41" t="s">
        <v>3646</v>
      </c>
      <c r="G745" s="41" t="s">
        <v>92</v>
      </c>
      <c r="H745" s="41" t="s">
        <v>104</v>
      </c>
      <c r="I745" s="41" t="s">
        <v>80</v>
      </c>
      <c r="J745" s="41" t="s">
        <v>81</v>
      </c>
      <c r="K745" s="42">
        <v>17</v>
      </c>
      <c r="L745" s="41" t="s">
        <v>3647</v>
      </c>
      <c r="M745" s="41" t="s">
        <v>3648</v>
      </c>
      <c r="N745" s="41" t="s">
        <v>84</v>
      </c>
      <c r="O745" s="41" t="s">
        <v>85</v>
      </c>
      <c r="P745" s="41" t="s">
        <v>124</v>
      </c>
      <c r="Q745" s="31">
        <f t="shared" ca="1" si="26"/>
        <v>0.45</v>
      </c>
      <c r="R745" s="31">
        <f t="shared" ca="1" si="36"/>
        <v>0.5625</v>
      </c>
      <c r="S745" s="31">
        <f t="shared" ca="1" si="37"/>
        <v>0.703125</v>
      </c>
      <c r="T745" s="31">
        <f t="shared" ca="1" si="38"/>
        <v>0.703125</v>
      </c>
      <c r="U745" s="31">
        <f>RANK(W745,W1:W1001,0)</f>
        <v>744</v>
      </c>
      <c r="V745" s="31">
        <v>744</v>
      </c>
      <c r="W745" s="31">
        <v>0.65625</v>
      </c>
    </row>
    <row r="746" spans="1:23" ht="15.75" customHeight="1" x14ac:dyDescent="0.3">
      <c r="A746" s="41" t="s">
        <v>3649</v>
      </c>
      <c r="B746" s="41" t="s">
        <v>3650</v>
      </c>
      <c r="C746" s="41" t="s">
        <v>74</v>
      </c>
      <c r="D746" s="41" t="s">
        <v>441</v>
      </c>
      <c r="E746" s="41" t="s">
        <v>3651</v>
      </c>
      <c r="F746" s="41" t="s">
        <v>1429</v>
      </c>
      <c r="G746" s="41" t="s">
        <v>130</v>
      </c>
      <c r="H746" s="41" t="s">
        <v>79</v>
      </c>
      <c r="I746" s="41" t="s">
        <v>80</v>
      </c>
      <c r="J746" s="41" t="s">
        <v>93</v>
      </c>
      <c r="K746" s="42">
        <v>11</v>
      </c>
      <c r="L746" s="41" t="s">
        <v>3652</v>
      </c>
      <c r="M746" s="41" t="s">
        <v>876</v>
      </c>
      <c r="N746" s="41" t="s">
        <v>96</v>
      </c>
      <c r="O746" s="41" t="s">
        <v>85</v>
      </c>
      <c r="P746" s="41" t="s">
        <v>228</v>
      </c>
      <c r="Q746" s="31">
        <f t="shared" ca="1" si="26"/>
        <v>0.55000000000000004</v>
      </c>
      <c r="R746" s="31">
        <f t="shared" ca="1" si="36"/>
        <v>0.55000000000000004</v>
      </c>
      <c r="S746" s="31">
        <f t="shared" ca="1" si="37"/>
        <v>0.6875</v>
      </c>
      <c r="T746" s="31">
        <f t="shared" ca="1" si="38"/>
        <v>0.58437499999999998</v>
      </c>
      <c r="U746" s="31">
        <f>RANK(W746,W1:W1001,0)</f>
        <v>744</v>
      </c>
      <c r="V746" s="31">
        <v>744</v>
      </c>
      <c r="W746" s="31">
        <v>0.65625</v>
      </c>
    </row>
    <row r="747" spans="1:23" ht="15.75" customHeight="1" x14ac:dyDescent="0.3">
      <c r="A747" s="41" t="s">
        <v>3653</v>
      </c>
      <c r="B747" s="41" t="s">
        <v>3654</v>
      </c>
      <c r="C747" s="41" t="s">
        <v>74</v>
      </c>
      <c r="D747" s="41" t="s">
        <v>1931</v>
      </c>
      <c r="E747" s="41" t="s">
        <v>3655</v>
      </c>
      <c r="F747" s="41" t="s">
        <v>820</v>
      </c>
      <c r="G747" s="41" t="s">
        <v>147</v>
      </c>
      <c r="H747" s="41" t="s">
        <v>104</v>
      </c>
      <c r="I747" s="41" t="s">
        <v>80</v>
      </c>
      <c r="J747" s="41" t="s">
        <v>93</v>
      </c>
      <c r="K747" s="42">
        <v>8</v>
      </c>
      <c r="L747" s="41" t="s">
        <v>3656</v>
      </c>
      <c r="M747" s="41" t="s">
        <v>1529</v>
      </c>
      <c r="N747" s="41" t="s">
        <v>96</v>
      </c>
      <c r="O747" s="41" t="s">
        <v>85</v>
      </c>
      <c r="P747" s="41" t="s">
        <v>101</v>
      </c>
      <c r="Q747" s="31">
        <f t="shared" ca="1" si="26"/>
        <v>0.84</v>
      </c>
      <c r="R747" s="31">
        <f t="shared" ca="1" si="36"/>
        <v>0.84</v>
      </c>
      <c r="S747" s="31">
        <f t="shared" ca="1" si="37"/>
        <v>1.05</v>
      </c>
      <c r="T747" s="31">
        <f t="shared" ca="1" si="38"/>
        <v>1.05</v>
      </c>
      <c r="U747" s="31">
        <f>RANK(W747,W1:W1001,0)</f>
        <v>744</v>
      </c>
      <c r="V747" s="31">
        <v>744</v>
      </c>
      <c r="W747" s="31">
        <v>0.65625</v>
      </c>
    </row>
    <row r="748" spans="1:23" ht="15.75" customHeight="1" x14ac:dyDescent="0.3">
      <c r="A748" s="41" t="s">
        <v>3657</v>
      </c>
      <c r="B748" s="41" t="s">
        <v>3658</v>
      </c>
      <c r="C748" s="41" t="s">
        <v>100</v>
      </c>
      <c r="D748" s="41" t="s">
        <v>75</v>
      </c>
      <c r="E748" s="41" t="s">
        <v>3659</v>
      </c>
      <c r="F748" s="41" t="s">
        <v>643</v>
      </c>
      <c r="G748" s="41" t="s">
        <v>103</v>
      </c>
      <c r="H748" s="41" t="s">
        <v>79</v>
      </c>
      <c r="I748" s="41" t="s">
        <v>80</v>
      </c>
      <c r="J748" s="41" t="s">
        <v>93</v>
      </c>
      <c r="K748" s="42">
        <v>7</v>
      </c>
      <c r="L748" s="41" t="s">
        <v>3660</v>
      </c>
      <c r="M748" s="41" t="s">
        <v>403</v>
      </c>
      <c r="N748" s="41" t="s">
        <v>84</v>
      </c>
      <c r="O748" s="41" t="s">
        <v>85</v>
      </c>
      <c r="P748" s="41" t="s">
        <v>740</v>
      </c>
      <c r="Q748" s="31">
        <f t="shared" ca="1" si="26"/>
        <v>0.78</v>
      </c>
      <c r="R748" s="31">
        <f t="shared" ca="1" si="36"/>
        <v>0.78</v>
      </c>
      <c r="S748" s="31">
        <f t="shared" ca="1" si="37"/>
        <v>0.97500000000000009</v>
      </c>
      <c r="T748" s="31">
        <f t="shared" ca="1" si="38"/>
        <v>0.8287500000000001</v>
      </c>
      <c r="U748" s="31">
        <f>RANK(W748,W1:W1001,0)</f>
        <v>747</v>
      </c>
      <c r="V748" s="31">
        <v>747</v>
      </c>
      <c r="W748" s="31">
        <v>0.65449999999999997</v>
      </c>
    </row>
    <row r="749" spans="1:23" ht="15.75" customHeight="1" x14ac:dyDescent="0.3">
      <c r="A749" s="41" t="s">
        <v>3661</v>
      </c>
      <c r="B749" s="41" t="s">
        <v>3662</v>
      </c>
      <c r="C749" s="41" t="s">
        <v>100</v>
      </c>
      <c r="D749" s="41" t="s">
        <v>675</v>
      </c>
      <c r="E749" s="41" t="s">
        <v>3663</v>
      </c>
      <c r="F749" s="41" t="s">
        <v>288</v>
      </c>
      <c r="G749" s="41" t="s">
        <v>130</v>
      </c>
      <c r="H749" s="41" t="s">
        <v>79</v>
      </c>
      <c r="I749" s="41" t="s">
        <v>80</v>
      </c>
      <c r="J749" s="41" t="s">
        <v>81</v>
      </c>
      <c r="K749" s="42">
        <v>5</v>
      </c>
      <c r="L749" s="41" t="s">
        <v>3664</v>
      </c>
      <c r="M749" s="41" t="s">
        <v>1360</v>
      </c>
      <c r="N749" s="41" t="s">
        <v>84</v>
      </c>
      <c r="O749" s="41" t="s">
        <v>85</v>
      </c>
      <c r="P749" s="41" t="s">
        <v>134</v>
      </c>
      <c r="Q749" s="31">
        <f t="shared" ca="1" si="26"/>
        <v>0.48</v>
      </c>
      <c r="R749" s="31">
        <f t="shared" ca="1" si="36"/>
        <v>0.6</v>
      </c>
      <c r="S749" s="31">
        <f t="shared" ca="1" si="37"/>
        <v>0.6</v>
      </c>
      <c r="T749" s="31">
        <f t="shared" ca="1" si="38"/>
        <v>0.51</v>
      </c>
      <c r="U749" s="31">
        <f>RANK(W749,W1:W1001,0)</f>
        <v>748</v>
      </c>
      <c r="V749" s="31">
        <v>748</v>
      </c>
      <c r="W749" s="31">
        <v>0.65078124999999998</v>
      </c>
    </row>
    <row r="750" spans="1:23" ht="15.75" customHeight="1" x14ac:dyDescent="0.3">
      <c r="A750" s="41" t="s">
        <v>3665</v>
      </c>
      <c r="B750" s="41" t="s">
        <v>3666</v>
      </c>
      <c r="C750" s="41" t="s">
        <v>74</v>
      </c>
      <c r="D750" s="41" t="s">
        <v>1077</v>
      </c>
      <c r="E750" s="43">
        <v>27600</v>
      </c>
      <c r="F750" s="41" t="s">
        <v>190</v>
      </c>
      <c r="G750" s="41" t="s">
        <v>103</v>
      </c>
      <c r="H750" s="41" t="s">
        <v>79</v>
      </c>
      <c r="I750" s="41" t="s">
        <v>80</v>
      </c>
      <c r="J750" s="41" t="s">
        <v>81</v>
      </c>
      <c r="K750" s="42">
        <v>21</v>
      </c>
      <c r="L750" s="41" t="s">
        <v>3667</v>
      </c>
      <c r="M750" s="41" t="s">
        <v>2372</v>
      </c>
      <c r="N750" s="41" t="s">
        <v>84</v>
      </c>
      <c r="O750" s="41" t="s">
        <v>85</v>
      </c>
      <c r="P750" s="41" t="s">
        <v>124</v>
      </c>
      <c r="Q750" s="31">
        <f t="shared" ca="1" si="26"/>
        <v>0.96</v>
      </c>
      <c r="R750" s="31">
        <f t="shared" ca="1" si="36"/>
        <v>1.2</v>
      </c>
      <c r="S750" s="31">
        <f t="shared" ca="1" si="37"/>
        <v>1.5</v>
      </c>
      <c r="T750" s="31">
        <f t="shared" ca="1" si="38"/>
        <v>1.2749999999999999</v>
      </c>
      <c r="U750" s="31">
        <f>RANK(W750,W1:W1001,0)</f>
        <v>748</v>
      </c>
      <c r="V750" s="31">
        <v>748</v>
      </c>
      <c r="W750" s="31">
        <v>0.65078124999999998</v>
      </c>
    </row>
    <row r="751" spans="1:23" ht="15.75" customHeight="1" x14ac:dyDescent="0.3">
      <c r="A751" s="41" t="s">
        <v>3668</v>
      </c>
      <c r="B751" s="41" t="s">
        <v>3669</v>
      </c>
      <c r="C751" s="41" t="s">
        <v>100</v>
      </c>
      <c r="D751" s="41" t="s">
        <v>134</v>
      </c>
      <c r="E751" s="41" t="s">
        <v>3670</v>
      </c>
      <c r="F751" s="41" t="s">
        <v>2569</v>
      </c>
      <c r="G751" s="41" t="s">
        <v>147</v>
      </c>
      <c r="H751" s="41" t="s">
        <v>104</v>
      </c>
      <c r="I751" s="41" t="s">
        <v>80</v>
      </c>
      <c r="J751" s="41" t="s">
        <v>93</v>
      </c>
      <c r="K751" s="42">
        <v>11</v>
      </c>
      <c r="L751" s="41" t="s">
        <v>3671</v>
      </c>
      <c r="M751" s="41" t="s">
        <v>1128</v>
      </c>
      <c r="N751" s="41" t="s">
        <v>96</v>
      </c>
      <c r="O751" s="41" t="s">
        <v>85</v>
      </c>
      <c r="P751" s="41" t="s">
        <v>390</v>
      </c>
      <c r="Q751" s="31">
        <f t="shared" ca="1" si="26"/>
        <v>0.62</v>
      </c>
      <c r="R751" s="31">
        <f t="shared" ca="1" si="36"/>
        <v>0.62</v>
      </c>
      <c r="S751" s="31">
        <f t="shared" ca="1" si="37"/>
        <v>0.77500000000000002</v>
      </c>
      <c r="T751" s="31">
        <f t="shared" ca="1" si="38"/>
        <v>0.77500000000000002</v>
      </c>
      <c r="U751" s="31">
        <f>RANK(W751,W1:W1001,0)</f>
        <v>750</v>
      </c>
      <c r="V751" s="31">
        <v>750</v>
      </c>
      <c r="W751" s="31">
        <v>0.65</v>
      </c>
    </row>
    <row r="752" spans="1:23" ht="15.75" customHeight="1" x14ac:dyDescent="0.3">
      <c r="A752" s="41" t="s">
        <v>3672</v>
      </c>
      <c r="B752" s="41" t="s">
        <v>3673</v>
      </c>
      <c r="C752" s="41" t="s">
        <v>74</v>
      </c>
      <c r="D752" s="41" t="s">
        <v>1084</v>
      </c>
      <c r="E752" s="41" t="s">
        <v>3674</v>
      </c>
      <c r="F752" s="41" t="s">
        <v>1264</v>
      </c>
      <c r="G752" s="41" t="s">
        <v>147</v>
      </c>
      <c r="H752" s="41" t="s">
        <v>79</v>
      </c>
      <c r="I752" s="41" t="s">
        <v>80</v>
      </c>
      <c r="J752" s="41" t="s">
        <v>81</v>
      </c>
      <c r="K752" s="42">
        <v>20</v>
      </c>
      <c r="L752" s="41" t="s">
        <v>3675</v>
      </c>
      <c r="M752" s="41" t="s">
        <v>3676</v>
      </c>
      <c r="N752" s="41" t="s">
        <v>107</v>
      </c>
      <c r="O752" s="41" t="s">
        <v>85</v>
      </c>
      <c r="P752" s="41" t="s">
        <v>228</v>
      </c>
      <c r="Q752" s="31">
        <f t="shared" ca="1" si="26"/>
        <v>0.79</v>
      </c>
      <c r="R752" s="31">
        <f t="shared" ca="1" si="36"/>
        <v>0.98750000000000004</v>
      </c>
      <c r="S752" s="31">
        <f t="shared" ca="1" si="37"/>
        <v>0.98750000000000004</v>
      </c>
      <c r="T752" s="31">
        <f t="shared" ca="1" si="38"/>
        <v>0.83937499999999998</v>
      </c>
      <c r="U752" s="31">
        <f>RANK(W752,W1:W1001,0)</f>
        <v>751</v>
      </c>
      <c r="V752" s="31">
        <v>751</v>
      </c>
      <c r="W752" s="31">
        <v>0.64812499999999995</v>
      </c>
    </row>
    <row r="753" spans="1:23" ht="15.75" customHeight="1" x14ac:dyDescent="0.3">
      <c r="A753" s="41" t="s">
        <v>3677</v>
      </c>
      <c r="B753" s="41" t="s">
        <v>3678</v>
      </c>
      <c r="C753" s="41" t="s">
        <v>473</v>
      </c>
      <c r="D753" s="41" t="s">
        <v>1803</v>
      </c>
      <c r="E753" s="47"/>
      <c r="F753" s="41" t="s">
        <v>282</v>
      </c>
      <c r="G753" s="41" t="s">
        <v>161</v>
      </c>
      <c r="H753" s="41" t="s">
        <v>131</v>
      </c>
      <c r="I753" s="41" t="s">
        <v>80</v>
      </c>
      <c r="J753" s="41" t="s">
        <v>81</v>
      </c>
      <c r="K753" s="42">
        <v>14</v>
      </c>
      <c r="L753" s="41" t="s">
        <v>3679</v>
      </c>
      <c r="M753" s="41" t="s">
        <v>1166</v>
      </c>
      <c r="N753" s="41" t="s">
        <v>107</v>
      </c>
      <c r="O753" s="41" t="s">
        <v>85</v>
      </c>
      <c r="P753" s="41" t="s">
        <v>134</v>
      </c>
      <c r="Q753" s="31">
        <f t="shared" ca="1" si="26"/>
        <v>0.95</v>
      </c>
      <c r="R753" s="31">
        <f t="shared" ca="1" si="36"/>
        <v>1.1875</v>
      </c>
      <c r="S753" s="31">
        <f t="shared" ca="1" si="37"/>
        <v>1.1875</v>
      </c>
      <c r="T753" s="31">
        <f t="shared" ca="1" si="38"/>
        <v>1.1875</v>
      </c>
      <c r="U753" s="31">
        <f>RANK(W753,W1:W1001,0)</f>
        <v>751</v>
      </c>
      <c r="V753" s="31">
        <v>751</v>
      </c>
      <c r="W753" s="31">
        <v>0.64812499999999995</v>
      </c>
    </row>
    <row r="754" spans="1:23" ht="15.75" customHeight="1" x14ac:dyDescent="0.3">
      <c r="A754" s="41" t="s">
        <v>3680</v>
      </c>
      <c r="B754" s="41" t="s">
        <v>3681</v>
      </c>
      <c r="C754" s="41" t="s">
        <v>100</v>
      </c>
      <c r="D754" s="41" t="s">
        <v>293</v>
      </c>
      <c r="E754" s="41" t="s">
        <v>3682</v>
      </c>
      <c r="F754" s="44"/>
      <c r="G754" s="41" t="s">
        <v>103</v>
      </c>
      <c r="H754" s="41" t="s">
        <v>79</v>
      </c>
      <c r="I754" s="41" t="s">
        <v>80</v>
      </c>
      <c r="J754" s="41" t="s">
        <v>81</v>
      </c>
      <c r="K754" s="42">
        <v>15</v>
      </c>
      <c r="L754" s="41" t="s">
        <v>3683</v>
      </c>
      <c r="M754" s="41" t="s">
        <v>583</v>
      </c>
      <c r="N754" s="41" t="s">
        <v>107</v>
      </c>
      <c r="O754" s="41" t="s">
        <v>85</v>
      </c>
      <c r="P754" s="41" t="s">
        <v>124</v>
      </c>
      <c r="Q754" s="31">
        <f t="shared" ca="1" si="26"/>
        <v>0.88</v>
      </c>
      <c r="R754" s="31">
        <f t="shared" ca="1" si="36"/>
        <v>1.1000000000000001</v>
      </c>
      <c r="S754" s="31">
        <f t="shared" ca="1" si="37"/>
        <v>1.375</v>
      </c>
      <c r="T754" s="31">
        <f t="shared" ca="1" si="38"/>
        <v>1.16875</v>
      </c>
      <c r="U754" s="31">
        <f>RANK(W754,W1:W1001,0)</f>
        <v>751</v>
      </c>
      <c r="V754" s="31">
        <v>751</v>
      </c>
      <c r="W754" s="31">
        <v>0.64812499999999995</v>
      </c>
    </row>
    <row r="755" spans="1:23" ht="15.75" customHeight="1" x14ac:dyDescent="0.3">
      <c r="A755" s="41" t="s">
        <v>3684</v>
      </c>
      <c r="B755" s="41" t="s">
        <v>3685</v>
      </c>
      <c r="C755" s="41" t="s">
        <v>74</v>
      </c>
      <c r="D755" s="41" t="s">
        <v>1363</v>
      </c>
      <c r="E755" s="41" t="s">
        <v>3686</v>
      </c>
      <c r="F755" s="41" t="s">
        <v>431</v>
      </c>
      <c r="G755" s="41" t="s">
        <v>191</v>
      </c>
      <c r="H755" s="41" t="s">
        <v>79</v>
      </c>
      <c r="I755" s="41" t="s">
        <v>80</v>
      </c>
      <c r="J755" s="41" t="s">
        <v>93</v>
      </c>
      <c r="K755" s="42">
        <v>16</v>
      </c>
      <c r="L755" s="41" t="s">
        <v>3687</v>
      </c>
      <c r="M755" s="41" t="s">
        <v>2312</v>
      </c>
      <c r="N755" s="41" t="s">
        <v>96</v>
      </c>
      <c r="O755" s="41" t="s">
        <v>85</v>
      </c>
      <c r="P755" s="41" t="s">
        <v>178</v>
      </c>
      <c r="Q755" s="31">
        <f t="shared" ca="1" si="26"/>
        <v>0.97</v>
      </c>
      <c r="R755" s="31">
        <f t="shared" ca="1" si="36"/>
        <v>0.97</v>
      </c>
      <c r="S755" s="31">
        <f t="shared" ca="1" si="37"/>
        <v>0.97</v>
      </c>
      <c r="T755" s="31">
        <f t="shared" ca="1" si="38"/>
        <v>0.82450000000000001</v>
      </c>
      <c r="U755" s="31">
        <f>RANK(W755,W1:W1001,0)</f>
        <v>754</v>
      </c>
      <c r="V755" s="31">
        <v>754</v>
      </c>
      <c r="W755" s="31">
        <v>0.64600000000000002</v>
      </c>
    </row>
    <row r="756" spans="1:23" ht="15.75" customHeight="1" x14ac:dyDescent="0.3">
      <c r="A756" s="41" t="s">
        <v>3688</v>
      </c>
      <c r="B756" s="41" t="s">
        <v>3689</v>
      </c>
      <c r="C756" s="41" t="s">
        <v>100</v>
      </c>
      <c r="D756" s="41" t="s">
        <v>441</v>
      </c>
      <c r="E756" s="41" t="s">
        <v>3690</v>
      </c>
      <c r="F756" s="41" t="s">
        <v>256</v>
      </c>
      <c r="G756" s="41" t="s">
        <v>250</v>
      </c>
      <c r="H756" s="41" t="s">
        <v>79</v>
      </c>
      <c r="I756" s="41" t="s">
        <v>80</v>
      </c>
      <c r="J756" s="41" t="s">
        <v>93</v>
      </c>
      <c r="K756" s="42">
        <v>12</v>
      </c>
      <c r="L756" s="41" t="s">
        <v>3691</v>
      </c>
      <c r="M756" s="41" t="s">
        <v>3692</v>
      </c>
      <c r="N756" s="41" t="s">
        <v>107</v>
      </c>
      <c r="O756" s="41" t="s">
        <v>85</v>
      </c>
      <c r="P756" s="41" t="s">
        <v>134</v>
      </c>
      <c r="Q756" s="31">
        <f t="shared" ca="1" si="26"/>
        <v>0.73</v>
      </c>
      <c r="R756" s="31">
        <f t="shared" ca="1" si="36"/>
        <v>0.73</v>
      </c>
      <c r="S756" s="31">
        <f t="shared" ca="1" si="37"/>
        <v>0.91249999999999998</v>
      </c>
      <c r="T756" s="31">
        <f t="shared" ca="1" si="38"/>
        <v>0.77562500000000001</v>
      </c>
      <c r="U756" s="31">
        <f>RANK(W756,W1:W1001,0)</f>
        <v>755</v>
      </c>
      <c r="V756" s="31">
        <v>755</v>
      </c>
      <c r="W756" s="31">
        <v>0.64</v>
      </c>
    </row>
    <row r="757" spans="1:23" ht="15.75" customHeight="1" x14ac:dyDescent="0.3">
      <c r="A757" s="41" t="s">
        <v>3693</v>
      </c>
      <c r="B757" s="44"/>
      <c r="C757" s="41" t="s">
        <v>74</v>
      </c>
      <c r="D757" s="41" t="s">
        <v>1899</v>
      </c>
      <c r="E757" s="41" t="s">
        <v>3694</v>
      </c>
      <c r="F757" s="41" t="s">
        <v>766</v>
      </c>
      <c r="G757" s="41" t="s">
        <v>191</v>
      </c>
      <c r="H757" s="41" t="s">
        <v>104</v>
      </c>
      <c r="I757" s="41" t="s">
        <v>80</v>
      </c>
      <c r="J757" s="41" t="s">
        <v>93</v>
      </c>
      <c r="K757" s="42">
        <v>10</v>
      </c>
      <c r="L757" s="41" t="s">
        <v>3695</v>
      </c>
      <c r="M757" s="41" t="s">
        <v>3696</v>
      </c>
      <c r="N757" s="41" t="s">
        <v>84</v>
      </c>
      <c r="O757" s="41" t="s">
        <v>85</v>
      </c>
      <c r="P757" s="41" t="s">
        <v>108</v>
      </c>
      <c r="Q757" s="31">
        <f t="shared" ca="1" si="26"/>
        <v>0.66</v>
      </c>
      <c r="R757" s="31">
        <f t="shared" ca="1" si="36"/>
        <v>0.66</v>
      </c>
      <c r="S757" s="31">
        <f t="shared" ca="1" si="37"/>
        <v>0.66</v>
      </c>
      <c r="T757" s="31">
        <f t="shared" ca="1" si="38"/>
        <v>0.66</v>
      </c>
      <c r="U757" s="31">
        <f>RANK(W757,W1:W1001,0)</f>
        <v>755</v>
      </c>
      <c r="V757" s="31">
        <v>755</v>
      </c>
      <c r="W757" s="31">
        <v>0.64</v>
      </c>
    </row>
    <row r="758" spans="1:23" ht="15.75" customHeight="1" x14ac:dyDescent="0.3">
      <c r="A758" s="41" t="s">
        <v>3697</v>
      </c>
      <c r="B758" s="41" t="s">
        <v>3698</v>
      </c>
      <c r="C758" s="41" t="s">
        <v>74</v>
      </c>
      <c r="D758" s="41" t="s">
        <v>502</v>
      </c>
      <c r="E758" s="41" t="s">
        <v>3699</v>
      </c>
      <c r="F758" s="41" t="s">
        <v>1264</v>
      </c>
      <c r="G758" s="41" t="s">
        <v>103</v>
      </c>
      <c r="H758" s="41" t="s">
        <v>104</v>
      </c>
      <c r="I758" s="41" t="s">
        <v>80</v>
      </c>
      <c r="J758" s="41" t="s">
        <v>81</v>
      </c>
      <c r="K758" s="42">
        <v>6</v>
      </c>
      <c r="L758" s="41" t="s">
        <v>3700</v>
      </c>
      <c r="M758" s="41" t="s">
        <v>421</v>
      </c>
      <c r="N758" s="41" t="s">
        <v>107</v>
      </c>
      <c r="O758" s="41" t="s">
        <v>85</v>
      </c>
      <c r="P758" s="41" t="s">
        <v>86</v>
      </c>
      <c r="Q758" s="31">
        <f t="shared" ca="1" si="26"/>
        <v>0.67</v>
      </c>
      <c r="R758" s="31">
        <f t="shared" ca="1" si="36"/>
        <v>0.83750000000000002</v>
      </c>
      <c r="S758" s="31">
        <f t="shared" ca="1" si="37"/>
        <v>0.83750000000000002</v>
      </c>
      <c r="T758" s="31">
        <f t="shared" ca="1" si="38"/>
        <v>0.83750000000000002</v>
      </c>
      <c r="U758" s="31">
        <f>RANK(W758,W1:W1001,0)</f>
        <v>755</v>
      </c>
      <c r="V758" s="31">
        <v>755</v>
      </c>
      <c r="W758" s="31">
        <v>0.64</v>
      </c>
    </row>
    <row r="759" spans="1:23" ht="15.75" customHeight="1" x14ac:dyDescent="0.3">
      <c r="A759" s="41" t="s">
        <v>3701</v>
      </c>
      <c r="B759" s="41" t="s">
        <v>3702</v>
      </c>
      <c r="C759" s="41" t="s">
        <v>100</v>
      </c>
      <c r="D759" s="41" t="s">
        <v>196</v>
      </c>
      <c r="E759" s="41" t="s">
        <v>3703</v>
      </c>
      <c r="F759" s="41" t="s">
        <v>328</v>
      </c>
      <c r="G759" s="41" t="s">
        <v>103</v>
      </c>
      <c r="H759" s="41" t="s">
        <v>79</v>
      </c>
      <c r="I759" s="41" t="s">
        <v>80</v>
      </c>
      <c r="J759" s="41" t="s">
        <v>81</v>
      </c>
      <c r="K759" s="42">
        <v>6</v>
      </c>
      <c r="L759" s="41" t="s">
        <v>3704</v>
      </c>
      <c r="M759" s="41" t="s">
        <v>3705</v>
      </c>
      <c r="N759" s="41" t="s">
        <v>96</v>
      </c>
      <c r="O759" s="41" t="s">
        <v>85</v>
      </c>
      <c r="P759" s="41" t="s">
        <v>97</v>
      </c>
      <c r="Q759" s="31">
        <f t="shared" ca="1" si="26"/>
        <v>0.92</v>
      </c>
      <c r="R759" s="31">
        <f t="shared" ca="1" si="36"/>
        <v>1.1500000000000001</v>
      </c>
      <c r="S759" s="31">
        <f t="shared" ca="1" si="37"/>
        <v>1.4375000000000002</v>
      </c>
      <c r="T759" s="31">
        <f t="shared" ca="1" si="38"/>
        <v>1.2218750000000003</v>
      </c>
      <c r="U759" s="31">
        <f>RANK(W759,W1:W1001,0)</f>
        <v>755</v>
      </c>
      <c r="V759" s="31">
        <v>755</v>
      </c>
      <c r="W759" s="31">
        <v>0.64</v>
      </c>
    </row>
    <row r="760" spans="1:23" ht="15.75" customHeight="1" x14ac:dyDescent="0.3">
      <c r="A760" s="41" t="s">
        <v>3706</v>
      </c>
      <c r="B760" s="41" t="s">
        <v>3707</v>
      </c>
      <c r="C760" s="41" t="s">
        <v>74</v>
      </c>
      <c r="D760" s="41" t="s">
        <v>89</v>
      </c>
      <c r="E760" s="41" t="s">
        <v>3708</v>
      </c>
      <c r="F760" s="41" t="s">
        <v>3141</v>
      </c>
      <c r="G760" s="41" t="s">
        <v>191</v>
      </c>
      <c r="H760" s="41" t="s">
        <v>131</v>
      </c>
      <c r="I760" s="41" t="s">
        <v>80</v>
      </c>
      <c r="J760" s="41" t="s">
        <v>93</v>
      </c>
      <c r="K760" s="42">
        <v>17</v>
      </c>
      <c r="L760" s="41" t="s">
        <v>3709</v>
      </c>
      <c r="M760" s="41" t="s">
        <v>2394</v>
      </c>
      <c r="N760" s="41" t="s">
        <v>96</v>
      </c>
      <c r="O760" s="41" t="s">
        <v>85</v>
      </c>
      <c r="P760" s="41" t="s">
        <v>134</v>
      </c>
      <c r="Q760" s="31">
        <f t="shared" ca="1" si="26"/>
        <v>0.93</v>
      </c>
      <c r="R760" s="31">
        <f t="shared" ca="1" si="36"/>
        <v>0.93</v>
      </c>
      <c r="S760" s="31">
        <f t="shared" ca="1" si="37"/>
        <v>0.93</v>
      </c>
      <c r="T760" s="31">
        <f t="shared" ca="1" si="38"/>
        <v>0.93</v>
      </c>
      <c r="U760" s="31">
        <f>RANK(W760,W1:W1001,0)</f>
        <v>755</v>
      </c>
      <c r="V760" s="31">
        <v>755</v>
      </c>
      <c r="W760" s="31">
        <v>0.64</v>
      </c>
    </row>
    <row r="761" spans="1:23" ht="15.75" customHeight="1" x14ac:dyDescent="0.3">
      <c r="A761" s="41" t="s">
        <v>3710</v>
      </c>
      <c r="B761" s="41" t="s">
        <v>3711</v>
      </c>
      <c r="C761" s="41" t="s">
        <v>100</v>
      </c>
      <c r="D761" s="41" t="s">
        <v>368</v>
      </c>
      <c r="E761" s="41" t="s">
        <v>3712</v>
      </c>
      <c r="F761" s="44"/>
      <c r="G761" s="41" t="s">
        <v>191</v>
      </c>
      <c r="H761" s="41" t="s">
        <v>131</v>
      </c>
      <c r="I761" s="41" t="s">
        <v>80</v>
      </c>
      <c r="J761" s="41" t="s">
        <v>93</v>
      </c>
      <c r="K761" s="42">
        <v>17</v>
      </c>
      <c r="L761" s="41" t="s">
        <v>3713</v>
      </c>
      <c r="M761" s="41" t="s">
        <v>277</v>
      </c>
      <c r="N761" s="41" t="s">
        <v>96</v>
      </c>
      <c r="O761" s="41" t="s">
        <v>85</v>
      </c>
      <c r="P761" s="41" t="s">
        <v>253</v>
      </c>
      <c r="Q761" s="31">
        <f t="shared" ca="1" si="26"/>
        <v>0.55000000000000004</v>
      </c>
      <c r="R761" s="31">
        <f t="shared" ca="1" si="36"/>
        <v>0.55000000000000004</v>
      </c>
      <c r="S761" s="31">
        <f t="shared" ca="1" si="37"/>
        <v>0.55000000000000004</v>
      </c>
      <c r="T761" s="31">
        <f t="shared" ca="1" si="38"/>
        <v>0.55000000000000004</v>
      </c>
      <c r="U761" s="31">
        <f>RANK(W761,W1:W1001,0)</f>
        <v>760</v>
      </c>
      <c r="V761" s="31">
        <v>760</v>
      </c>
      <c r="W761" s="31">
        <v>0.63749999999999996</v>
      </c>
    </row>
    <row r="762" spans="1:23" ht="15.75" customHeight="1" x14ac:dyDescent="0.3">
      <c r="A762" s="41" t="s">
        <v>3714</v>
      </c>
      <c r="B762" s="41" t="s">
        <v>3715</v>
      </c>
      <c r="C762" s="41" t="s">
        <v>74</v>
      </c>
      <c r="D762" s="41" t="s">
        <v>461</v>
      </c>
      <c r="E762" s="43">
        <v>27020</v>
      </c>
      <c r="F762" s="41" t="s">
        <v>670</v>
      </c>
      <c r="G762" s="41" t="s">
        <v>147</v>
      </c>
      <c r="H762" s="41" t="s">
        <v>104</v>
      </c>
      <c r="I762" s="41" t="s">
        <v>80</v>
      </c>
      <c r="J762" s="41" t="s">
        <v>93</v>
      </c>
      <c r="K762" s="42">
        <v>21</v>
      </c>
      <c r="L762" s="41" t="s">
        <v>3716</v>
      </c>
      <c r="M762" s="41" t="s">
        <v>3396</v>
      </c>
      <c r="N762" s="41" t="s">
        <v>84</v>
      </c>
      <c r="O762" s="41" t="s">
        <v>85</v>
      </c>
      <c r="P762" s="41" t="s">
        <v>740</v>
      </c>
      <c r="Q762" s="31">
        <f t="shared" ca="1" si="26"/>
        <v>0.51</v>
      </c>
      <c r="R762" s="31">
        <f t="shared" ca="1" si="36"/>
        <v>0.51</v>
      </c>
      <c r="S762" s="31">
        <f t="shared" ca="1" si="37"/>
        <v>0.51</v>
      </c>
      <c r="T762" s="31">
        <f t="shared" ca="1" si="38"/>
        <v>0.51</v>
      </c>
      <c r="U762" s="31">
        <f>RANK(W762,W1:W1001,0)</f>
        <v>760</v>
      </c>
      <c r="V762" s="31">
        <v>760</v>
      </c>
      <c r="W762" s="31">
        <v>0.63749999999999996</v>
      </c>
    </row>
    <row r="763" spans="1:23" ht="15.75" customHeight="1" x14ac:dyDescent="0.3">
      <c r="A763" s="41" t="s">
        <v>3717</v>
      </c>
      <c r="B763" s="41" t="s">
        <v>3718</v>
      </c>
      <c r="C763" s="41" t="s">
        <v>74</v>
      </c>
      <c r="D763" s="41" t="s">
        <v>108</v>
      </c>
      <c r="E763" s="41" t="s">
        <v>3719</v>
      </c>
      <c r="F763" s="41" t="s">
        <v>694</v>
      </c>
      <c r="G763" s="41" t="s">
        <v>92</v>
      </c>
      <c r="H763" s="41" t="s">
        <v>79</v>
      </c>
      <c r="I763" s="41" t="s">
        <v>80</v>
      </c>
      <c r="J763" s="41" t="s">
        <v>93</v>
      </c>
      <c r="K763" s="42">
        <v>7</v>
      </c>
      <c r="L763" s="41" t="s">
        <v>3720</v>
      </c>
      <c r="M763" s="41" t="s">
        <v>1451</v>
      </c>
      <c r="N763" s="41" t="s">
        <v>84</v>
      </c>
      <c r="O763" s="41" t="s">
        <v>85</v>
      </c>
      <c r="P763" s="41" t="s">
        <v>134</v>
      </c>
      <c r="Q763" s="31">
        <f t="shared" ca="1" si="26"/>
        <v>0.81</v>
      </c>
      <c r="R763" s="31">
        <f t="shared" ca="1" si="36"/>
        <v>0.81</v>
      </c>
      <c r="S763" s="31">
        <f t="shared" ca="1" si="37"/>
        <v>0.81</v>
      </c>
      <c r="T763" s="31">
        <f t="shared" ca="1" si="38"/>
        <v>0.6885</v>
      </c>
      <c r="U763" s="31">
        <f>RANK(W763,W1:W1001,0)</f>
        <v>760</v>
      </c>
      <c r="V763" s="31">
        <v>760</v>
      </c>
      <c r="W763" s="31">
        <v>0.63749999999999996</v>
      </c>
    </row>
    <row r="764" spans="1:23" ht="15.75" customHeight="1" x14ac:dyDescent="0.3">
      <c r="A764" s="41" t="s">
        <v>3721</v>
      </c>
      <c r="B764" s="41" t="s">
        <v>3722</v>
      </c>
      <c r="C764" s="41" t="s">
        <v>74</v>
      </c>
      <c r="D764" s="41" t="s">
        <v>86</v>
      </c>
      <c r="E764" s="41" t="s">
        <v>3723</v>
      </c>
      <c r="F764" s="41" t="s">
        <v>820</v>
      </c>
      <c r="G764" s="41" t="s">
        <v>415</v>
      </c>
      <c r="H764" s="41" t="s">
        <v>104</v>
      </c>
      <c r="I764" s="41" t="s">
        <v>80</v>
      </c>
      <c r="J764" s="41" t="s">
        <v>93</v>
      </c>
      <c r="K764" s="42">
        <v>16</v>
      </c>
      <c r="L764" s="41" t="s">
        <v>3724</v>
      </c>
      <c r="M764" s="41" t="s">
        <v>2867</v>
      </c>
      <c r="N764" s="41" t="s">
        <v>84</v>
      </c>
      <c r="O764" s="41" t="s">
        <v>85</v>
      </c>
      <c r="P764" s="41" t="s">
        <v>116</v>
      </c>
      <c r="Q764" s="31">
        <f t="shared" ca="1" si="26"/>
        <v>1.06</v>
      </c>
      <c r="R764" s="31">
        <f t="shared" ca="1" si="36"/>
        <v>1.06</v>
      </c>
      <c r="S764" s="31">
        <f t="shared" ca="1" si="37"/>
        <v>1.06</v>
      </c>
      <c r="T764" s="31">
        <f t="shared" ca="1" si="38"/>
        <v>1.06</v>
      </c>
      <c r="U764" s="31">
        <f>RANK(W764,W1:W1001,0)</f>
        <v>760</v>
      </c>
      <c r="V764" s="31">
        <v>760</v>
      </c>
      <c r="W764" s="31">
        <v>0.63749999999999996</v>
      </c>
    </row>
    <row r="765" spans="1:23" ht="15.75" customHeight="1" x14ac:dyDescent="0.3">
      <c r="A765" s="41" t="s">
        <v>3725</v>
      </c>
      <c r="B765" s="41" t="s">
        <v>3726</v>
      </c>
      <c r="C765" s="41" t="s">
        <v>74</v>
      </c>
      <c r="D765" s="41" t="s">
        <v>374</v>
      </c>
      <c r="E765" s="41" t="s">
        <v>3727</v>
      </c>
      <c r="F765" s="41" t="s">
        <v>804</v>
      </c>
      <c r="G765" s="41" t="s">
        <v>103</v>
      </c>
      <c r="H765" s="41" t="s">
        <v>104</v>
      </c>
      <c r="I765" s="41" t="s">
        <v>80</v>
      </c>
      <c r="J765" s="41" t="s">
        <v>93</v>
      </c>
      <c r="K765" s="42">
        <v>8</v>
      </c>
      <c r="L765" s="41" t="s">
        <v>3728</v>
      </c>
      <c r="M765" s="41" t="s">
        <v>3729</v>
      </c>
      <c r="N765" s="41" t="s">
        <v>96</v>
      </c>
      <c r="O765" s="41" t="s">
        <v>85</v>
      </c>
      <c r="P765" s="41" t="s">
        <v>390</v>
      </c>
      <c r="Q765" s="31">
        <f t="shared" ca="1" si="26"/>
        <v>0.7</v>
      </c>
      <c r="R765" s="31">
        <f t="shared" ca="1" si="36"/>
        <v>0.7</v>
      </c>
      <c r="S765" s="31">
        <f t="shared" ca="1" si="37"/>
        <v>0.875</v>
      </c>
      <c r="T765" s="31">
        <f t="shared" ca="1" si="38"/>
        <v>0.875</v>
      </c>
      <c r="U765" s="31">
        <f>RANK(W765,W1:W1001,0)</f>
        <v>760</v>
      </c>
      <c r="V765" s="31">
        <v>760</v>
      </c>
      <c r="W765" s="31">
        <v>0.63749999999999996</v>
      </c>
    </row>
    <row r="766" spans="1:23" ht="15.75" customHeight="1" x14ac:dyDescent="0.3">
      <c r="A766" s="41" t="s">
        <v>3730</v>
      </c>
      <c r="B766" s="41" t="s">
        <v>3731</v>
      </c>
      <c r="C766" s="41" t="s">
        <v>74</v>
      </c>
      <c r="D766" s="41" t="s">
        <v>653</v>
      </c>
      <c r="E766" s="41" t="s">
        <v>3732</v>
      </c>
      <c r="F766" s="44"/>
      <c r="G766" s="41" t="s">
        <v>130</v>
      </c>
      <c r="H766" s="41" t="s">
        <v>104</v>
      </c>
      <c r="I766" s="41" t="s">
        <v>80</v>
      </c>
      <c r="J766" s="41" t="s">
        <v>81</v>
      </c>
      <c r="K766" s="42">
        <v>15</v>
      </c>
      <c r="L766" s="41" t="s">
        <v>3733</v>
      </c>
      <c r="M766" s="41" t="s">
        <v>3734</v>
      </c>
      <c r="N766" s="41" t="s">
        <v>107</v>
      </c>
      <c r="O766" s="41" t="s">
        <v>85</v>
      </c>
      <c r="P766" s="41" t="s">
        <v>124</v>
      </c>
      <c r="Q766" s="31">
        <f t="shared" ca="1" si="26"/>
        <v>0.77</v>
      </c>
      <c r="R766" s="31">
        <f t="shared" ca="1" si="36"/>
        <v>0.96250000000000002</v>
      </c>
      <c r="S766" s="31">
        <f t="shared" ca="1" si="37"/>
        <v>1.203125</v>
      </c>
      <c r="T766" s="31">
        <f t="shared" ca="1" si="38"/>
        <v>1.203125</v>
      </c>
      <c r="U766" s="31">
        <f>RANK(W766,W1:W1001,0)</f>
        <v>760</v>
      </c>
      <c r="V766" s="31">
        <v>760</v>
      </c>
      <c r="W766" s="31">
        <v>0.63749999999999996</v>
      </c>
    </row>
    <row r="767" spans="1:23" ht="15.75" customHeight="1" x14ac:dyDescent="0.3">
      <c r="A767" s="41" t="s">
        <v>3735</v>
      </c>
      <c r="B767" s="41" t="s">
        <v>3736</v>
      </c>
      <c r="C767" s="41" t="s">
        <v>74</v>
      </c>
      <c r="D767" s="41" t="s">
        <v>771</v>
      </c>
      <c r="E767" s="41" t="s">
        <v>3737</v>
      </c>
      <c r="F767" s="41" t="s">
        <v>1110</v>
      </c>
      <c r="G767" s="41" t="s">
        <v>78</v>
      </c>
      <c r="H767" s="41" t="s">
        <v>131</v>
      </c>
      <c r="I767" s="41" t="s">
        <v>80</v>
      </c>
      <c r="J767" s="41" t="s">
        <v>81</v>
      </c>
      <c r="K767" s="42">
        <v>11</v>
      </c>
      <c r="L767" s="41" t="s">
        <v>3738</v>
      </c>
      <c r="M767" s="41" t="s">
        <v>3739</v>
      </c>
      <c r="N767" s="41" t="s">
        <v>84</v>
      </c>
      <c r="O767" s="41" t="s">
        <v>85</v>
      </c>
      <c r="P767" s="41" t="s">
        <v>134</v>
      </c>
      <c r="Q767" s="31">
        <f t="shared" ref="Q767:Q1001" ca="1" si="39">RANDBETWEEN(40,110)/100</f>
        <v>0.65</v>
      </c>
      <c r="R767" s="31">
        <f t="shared" ca="1" si="36"/>
        <v>0.8125</v>
      </c>
      <c r="S767" s="31">
        <f t="shared" ca="1" si="37"/>
        <v>0.8125</v>
      </c>
      <c r="T767" s="31">
        <f t="shared" ca="1" si="38"/>
        <v>0.8125</v>
      </c>
      <c r="U767" s="31">
        <f>RANK(W767,W1:W1001,0)</f>
        <v>760</v>
      </c>
      <c r="V767" s="31">
        <v>760</v>
      </c>
      <c r="W767" s="31">
        <v>0.63749999999999996</v>
      </c>
    </row>
    <row r="768" spans="1:23" ht="15.75" customHeight="1" x14ac:dyDescent="0.3">
      <c r="A768" s="41" t="s">
        <v>1708</v>
      </c>
      <c r="B768" s="41" t="s">
        <v>3740</v>
      </c>
      <c r="C768" s="41" t="s">
        <v>74</v>
      </c>
      <c r="D768" s="41" t="s">
        <v>899</v>
      </c>
      <c r="E768" s="41" t="s">
        <v>3741</v>
      </c>
      <c r="F768" s="41" t="s">
        <v>198</v>
      </c>
      <c r="G768" s="41" t="s">
        <v>191</v>
      </c>
      <c r="H768" s="41" t="s">
        <v>104</v>
      </c>
      <c r="I768" s="41" t="s">
        <v>80</v>
      </c>
      <c r="J768" s="41" t="s">
        <v>93</v>
      </c>
      <c r="K768" s="42">
        <v>8</v>
      </c>
      <c r="L768" s="41" t="s">
        <v>3742</v>
      </c>
      <c r="M768" s="41" t="s">
        <v>2018</v>
      </c>
      <c r="N768" s="41" t="s">
        <v>96</v>
      </c>
      <c r="O768" s="41" t="s">
        <v>85</v>
      </c>
      <c r="P768" s="41" t="s">
        <v>253</v>
      </c>
      <c r="Q768" s="31">
        <f t="shared" ca="1" si="39"/>
        <v>0.56000000000000005</v>
      </c>
      <c r="R768" s="31">
        <f t="shared" ca="1" si="36"/>
        <v>0.56000000000000005</v>
      </c>
      <c r="S768" s="31">
        <f t="shared" ca="1" si="37"/>
        <v>0.70000000000000007</v>
      </c>
      <c r="T768" s="31">
        <f t="shared" ca="1" si="38"/>
        <v>0.70000000000000007</v>
      </c>
      <c r="U768" s="31">
        <f>RANK(W768,W1:W1001,0)</f>
        <v>760</v>
      </c>
      <c r="V768" s="31">
        <v>760</v>
      </c>
      <c r="W768" s="31">
        <v>0.63749999999999996</v>
      </c>
    </row>
    <row r="769" spans="1:23" ht="15.75" customHeight="1" x14ac:dyDescent="0.3">
      <c r="A769" s="41" t="s">
        <v>3743</v>
      </c>
      <c r="B769" s="44"/>
      <c r="C769" s="41" t="s">
        <v>100</v>
      </c>
      <c r="D769" s="41" t="s">
        <v>253</v>
      </c>
      <c r="E769" s="41" t="s">
        <v>3744</v>
      </c>
      <c r="F769" s="41" t="s">
        <v>463</v>
      </c>
      <c r="G769" s="41" t="s">
        <v>78</v>
      </c>
      <c r="H769" s="41" t="s">
        <v>104</v>
      </c>
      <c r="I769" s="41" t="s">
        <v>80</v>
      </c>
      <c r="J769" s="41" t="s">
        <v>81</v>
      </c>
      <c r="K769" s="42">
        <v>6</v>
      </c>
      <c r="L769" s="41" t="s">
        <v>3745</v>
      </c>
      <c r="M769" s="41" t="s">
        <v>193</v>
      </c>
      <c r="N769" s="41" t="s">
        <v>96</v>
      </c>
      <c r="O769" s="41" t="s">
        <v>85</v>
      </c>
      <c r="P769" s="41" t="s">
        <v>178</v>
      </c>
      <c r="Q769" s="31">
        <f t="shared" ca="1" si="39"/>
        <v>1.07</v>
      </c>
      <c r="R769" s="31">
        <f t="shared" ca="1" si="36"/>
        <v>1.3375000000000001</v>
      </c>
      <c r="S769" s="31">
        <f t="shared" ca="1" si="37"/>
        <v>1.3375000000000001</v>
      </c>
      <c r="T769" s="31">
        <f t="shared" ca="1" si="38"/>
        <v>1.3375000000000001</v>
      </c>
      <c r="U769" s="31">
        <f>RANK(W769,W1:W1001,0)</f>
        <v>760</v>
      </c>
      <c r="V769" s="31">
        <v>760</v>
      </c>
      <c r="W769" s="31">
        <v>0.63749999999999996</v>
      </c>
    </row>
    <row r="770" spans="1:23" ht="15.75" customHeight="1" x14ac:dyDescent="0.3">
      <c r="A770" s="41" t="s">
        <v>1835</v>
      </c>
      <c r="B770" s="41" t="s">
        <v>3746</v>
      </c>
      <c r="C770" s="41" t="s">
        <v>100</v>
      </c>
      <c r="D770" s="41" t="s">
        <v>97</v>
      </c>
      <c r="E770" s="41" t="s">
        <v>3747</v>
      </c>
      <c r="F770" s="41" t="s">
        <v>731</v>
      </c>
      <c r="G770" s="41" t="s">
        <v>147</v>
      </c>
      <c r="H770" s="41" t="s">
        <v>79</v>
      </c>
      <c r="I770" s="41" t="s">
        <v>80</v>
      </c>
      <c r="J770" s="41" t="s">
        <v>81</v>
      </c>
      <c r="K770" s="42">
        <v>9</v>
      </c>
      <c r="L770" s="41" t="s">
        <v>3748</v>
      </c>
      <c r="M770" s="41" t="s">
        <v>193</v>
      </c>
      <c r="N770" s="41" t="s">
        <v>96</v>
      </c>
      <c r="O770" s="41" t="s">
        <v>85</v>
      </c>
      <c r="P770" s="41" t="s">
        <v>101</v>
      </c>
      <c r="Q770" s="31">
        <f t="shared" ca="1" si="39"/>
        <v>0.51</v>
      </c>
      <c r="R770" s="31">
        <f t="shared" ref="R770:R833" ca="1" si="40">Q770*(IF(J770="Yes",1.25,1))</f>
        <v>0.63749999999999996</v>
      </c>
      <c r="S770" s="31">
        <f t="shared" ref="S770:S833" ca="1" si="41">R770*(IF(OR(VALUE(P770)&gt;8,VALUE(D770)&gt;80),1.25,1))</f>
        <v>0.796875</v>
      </c>
      <c r="T770" s="31">
        <f t="shared" ref="T770:T833" ca="1" si="42">S770*(IF(H770="Mass Customer",0.85,1))</f>
        <v>0.67734375000000002</v>
      </c>
      <c r="U770" s="31">
        <f>RANK(W770,W1:W1001,0)</f>
        <v>760</v>
      </c>
      <c r="V770" s="31">
        <v>760</v>
      </c>
      <c r="W770" s="31">
        <v>0.63749999999999996</v>
      </c>
    </row>
    <row r="771" spans="1:23" ht="15.75" customHeight="1" x14ac:dyDescent="0.3">
      <c r="A771" s="41" t="s">
        <v>3749</v>
      </c>
      <c r="B771" s="41" t="s">
        <v>3750</v>
      </c>
      <c r="C771" s="41" t="s">
        <v>100</v>
      </c>
      <c r="D771" s="41" t="s">
        <v>75</v>
      </c>
      <c r="E771" s="41" t="s">
        <v>3751</v>
      </c>
      <c r="F771" s="44"/>
      <c r="G771" s="41" t="s">
        <v>250</v>
      </c>
      <c r="H771" s="41" t="s">
        <v>131</v>
      </c>
      <c r="I771" s="41" t="s">
        <v>80</v>
      </c>
      <c r="J771" s="41" t="s">
        <v>81</v>
      </c>
      <c r="K771" s="42">
        <v>13</v>
      </c>
      <c r="L771" s="41" t="s">
        <v>3752</v>
      </c>
      <c r="M771" s="41" t="s">
        <v>83</v>
      </c>
      <c r="N771" s="41" t="s">
        <v>84</v>
      </c>
      <c r="O771" s="41" t="s">
        <v>85</v>
      </c>
      <c r="P771" s="41" t="s">
        <v>86</v>
      </c>
      <c r="Q771" s="31">
        <f t="shared" ca="1" si="39"/>
        <v>0.9</v>
      </c>
      <c r="R771" s="31">
        <f t="shared" ca="1" si="40"/>
        <v>1.125</v>
      </c>
      <c r="S771" s="31">
        <f t="shared" ca="1" si="41"/>
        <v>1.40625</v>
      </c>
      <c r="T771" s="31">
        <f t="shared" ca="1" si="42"/>
        <v>1.40625</v>
      </c>
      <c r="U771" s="31">
        <f>RANK(W771,W1:W1001,0)</f>
        <v>760</v>
      </c>
      <c r="V771" s="31">
        <v>760</v>
      </c>
      <c r="W771" s="31">
        <v>0.63749999999999996</v>
      </c>
    </row>
    <row r="772" spans="1:23" ht="15.75" customHeight="1" x14ac:dyDescent="0.3">
      <c r="A772" s="41" t="s">
        <v>3753</v>
      </c>
      <c r="B772" s="41" t="s">
        <v>3754</v>
      </c>
      <c r="C772" s="41" t="s">
        <v>100</v>
      </c>
      <c r="D772" s="41" t="s">
        <v>75</v>
      </c>
      <c r="E772" s="41" t="s">
        <v>3755</v>
      </c>
      <c r="F772" s="41" t="s">
        <v>288</v>
      </c>
      <c r="G772" s="41" t="s">
        <v>130</v>
      </c>
      <c r="H772" s="41" t="s">
        <v>79</v>
      </c>
      <c r="I772" s="41" t="s">
        <v>80</v>
      </c>
      <c r="J772" s="41" t="s">
        <v>93</v>
      </c>
      <c r="K772" s="42">
        <v>22</v>
      </c>
      <c r="L772" s="41" t="s">
        <v>3756</v>
      </c>
      <c r="M772" s="41" t="s">
        <v>1621</v>
      </c>
      <c r="N772" s="41" t="s">
        <v>107</v>
      </c>
      <c r="O772" s="41" t="s">
        <v>85</v>
      </c>
      <c r="P772" s="41" t="s">
        <v>178</v>
      </c>
      <c r="Q772" s="31">
        <f t="shared" ca="1" si="39"/>
        <v>0.66</v>
      </c>
      <c r="R772" s="31">
        <f t="shared" ca="1" si="40"/>
        <v>0.66</v>
      </c>
      <c r="S772" s="31">
        <f t="shared" ca="1" si="41"/>
        <v>0.82500000000000007</v>
      </c>
      <c r="T772" s="31">
        <f t="shared" ca="1" si="42"/>
        <v>0.70125000000000004</v>
      </c>
      <c r="U772" s="31">
        <f>RANK(W772,W1:W1001,0)</f>
        <v>760</v>
      </c>
      <c r="V772" s="31">
        <v>760</v>
      </c>
      <c r="W772" s="31">
        <v>0.63749999999999996</v>
      </c>
    </row>
    <row r="773" spans="1:23" ht="15.75" customHeight="1" x14ac:dyDescent="0.3">
      <c r="A773" s="41" t="s">
        <v>3757</v>
      </c>
      <c r="B773" s="41" t="s">
        <v>3758</v>
      </c>
      <c r="C773" s="41" t="s">
        <v>100</v>
      </c>
      <c r="D773" s="41" t="s">
        <v>137</v>
      </c>
      <c r="E773" s="41" t="s">
        <v>3759</v>
      </c>
      <c r="F773" s="41" t="s">
        <v>1297</v>
      </c>
      <c r="G773" s="41" t="s">
        <v>191</v>
      </c>
      <c r="H773" s="41" t="s">
        <v>104</v>
      </c>
      <c r="I773" s="41" t="s">
        <v>80</v>
      </c>
      <c r="J773" s="41" t="s">
        <v>93</v>
      </c>
      <c r="K773" s="42">
        <v>4</v>
      </c>
      <c r="L773" s="41" t="s">
        <v>3760</v>
      </c>
      <c r="M773" s="41" t="s">
        <v>3761</v>
      </c>
      <c r="N773" s="41" t="s">
        <v>96</v>
      </c>
      <c r="O773" s="41" t="s">
        <v>85</v>
      </c>
      <c r="P773" s="41" t="s">
        <v>740</v>
      </c>
      <c r="Q773" s="31">
        <f t="shared" ca="1" si="39"/>
        <v>0.73</v>
      </c>
      <c r="R773" s="31">
        <f t="shared" ca="1" si="40"/>
        <v>0.73</v>
      </c>
      <c r="S773" s="31">
        <f t="shared" ca="1" si="41"/>
        <v>0.73</v>
      </c>
      <c r="T773" s="31">
        <f t="shared" ca="1" si="42"/>
        <v>0.73</v>
      </c>
      <c r="U773" s="31">
        <f>RANK(W773,W1:W1001,0)</f>
        <v>760</v>
      </c>
      <c r="V773" s="31">
        <v>760</v>
      </c>
      <c r="W773" s="31">
        <v>0.63749999999999996</v>
      </c>
    </row>
    <row r="774" spans="1:23" ht="15.75" customHeight="1" x14ac:dyDescent="0.3">
      <c r="A774" s="41" t="s">
        <v>3762</v>
      </c>
      <c r="B774" s="41" t="s">
        <v>3763</v>
      </c>
      <c r="C774" s="41" t="s">
        <v>74</v>
      </c>
      <c r="D774" s="41" t="s">
        <v>478</v>
      </c>
      <c r="E774" s="41" t="s">
        <v>3764</v>
      </c>
      <c r="F774" s="41" t="s">
        <v>3034</v>
      </c>
      <c r="G774" s="41" t="s">
        <v>78</v>
      </c>
      <c r="H774" s="41" t="s">
        <v>131</v>
      </c>
      <c r="I774" s="41" t="s">
        <v>80</v>
      </c>
      <c r="J774" s="41" t="s">
        <v>81</v>
      </c>
      <c r="K774" s="42">
        <v>9</v>
      </c>
      <c r="L774" s="41" t="s">
        <v>3765</v>
      </c>
      <c r="M774" s="41" t="s">
        <v>1013</v>
      </c>
      <c r="N774" s="41" t="s">
        <v>96</v>
      </c>
      <c r="O774" s="41" t="s">
        <v>85</v>
      </c>
      <c r="P774" s="41" t="s">
        <v>178</v>
      </c>
      <c r="Q774" s="31">
        <f t="shared" ca="1" si="39"/>
        <v>0.63</v>
      </c>
      <c r="R774" s="31">
        <f t="shared" ca="1" si="40"/>
        <v>0.78749999999999998</v>
      </c>
      <c r="S774" s="31">
        <f t="shared" ca="1" si="41"/>
        <v>0.78749999999999998</v>
      </c>
      <c r="T774" s="31">
        <f t="shared" ca="1" si="42"/>
        <v>0.78749999999999998</v>
      </c>
      <c r="U774" s="31">
        <f>RANK(W774,W1:W1001,0)</f>
        <v>773</v>
      </c>
      <c r="V774" s="31">
        <v>773</v>
      </c>
      <c r="W774" s="31">
        <v>0.63</v>
      </c>
    </row>
    <row r="775" spans="1:23" ht="15.75" customHeight="1" x14ac:dyDescent="0.3">
      <c r="A775" s="41" t="s">
        <v>3766</v>
      </c>
      <c r="B775" s="41" t="s">
        <v>3767</v>
      </c>
      <c r="C775" s="41" t="s">
        <v>100</v>
      </c>
      <c r="D775" s="41" t="s">
        <v>97</v>
      </c>
      <c r="E775" s="41" t="s">
        <v>3768</v>
      </c>
      <c r="F775" s="41" t="s">
        <v>551</v>
      </c>
      <c r="G775" s="41" t="s">
        <v>147</v>
      </c>
      <c r="H775" s="41" t="s">
        <v>79</v>
      </c>
      <c r="I775" s="41" t="s">
        <v>80</v>
      </c>
      <c r="J775" s="41" t="s">
        <v>81</v>
      </c>
      <c r="K775" s="42">
        <v>4</v>
      </c>
      <c r="L775" s="41" t="s">
        <v>3769</v>
      </c>
      <c r="M775" s="41" t="s">
        <v>1869</v>
      </c>
      <c r="N775" s="41" t="s">
        <v>107</v>
      </c>
      <c r="O775" s="41" t="s">
        <v>85</v>
      </c>
      <c r="P775" s="41" t="s">
        <v>124</v>
      </c>
      <c r="Q775" s="31">
        <f t="shared" ca="1" si="39"/>
        <v>0.62</v>
      </c>
      <c r="R775" s="31">
        <f t="shared" ca="1" si="40"/>
        <v>0.77500000000000002</v>
      </c>
      <c r="S775" s="31">
        <f t="shared" ca="1" si="41"/>
        <v>0.96875</v>
      </c>
      <c r="T775" s="31">
        <f t="shared" ca="1" si="42"/>
        <v>0.82343749999999993</v>
      </c>
      <c r="U775" s="31">
        <f>RANK(W775,W1:W1001,0)</f>
        <v>774</v>
      </c>
      <c r="V775" s="31">
        <v>774</v>
      </c>
      <c r="W775" s="31">
        <v>0.62687499999999996</v>
      </c>
    </row>
    <row r="776" spans="1:23" ht="15.75" customHeight="1" x14ac:dyDescent="0.3">
      <c r="A776" s="41" t="s">
        <v>3770</v>
      </c>
      <c r="B776" s="41" t="s">
        <v>3771</v>
      </c>
      <c r="C776" s="41" t="s">
        <v>74</v>
      </c>
      <c r="D776" s="41" t="s">
        <v>1373</v>
      </c>
      <c r="E776" s="41" t="s">
        <v>3772</v>
      </c>
      <c r="F776" s="41" t="s">
        <v>2418</v>
      </c>
      <c r="G776" s="41" t="s">
        <v>103</v>
      </c>
      <c r="H776" s="41" t="s">
        <v>131</v>
      </c>
      <c r="I776" s="41" t="s">
        <v>80</v>
      </c>
      <c r="J776" s="41" t="s">
        <v>93</v>
      </c>
      <c r="K776" s="42">
        <v>10</v>
      </c>
      <c r="L776" s="41" t="s">
        <v>3773</v>
      </c>
      <c r="M776" s="41" t="s">
        <v>3774</v>
      </c>
      <c r="N776" s="41" t="s">
        <v>96</v>
      </c>
      <c r="O776" s="41" t="s">
        <v>85</v>
      </c>
      <c r="P776" s="41" t="s">
        <v>101</v>
      </c>
      <c r="Q776" s="31">
        <f t="shared" ca="1" si="39"/>
        <v>0.41</v>
      </c>
      <c r="R776" s="31">
        <f t="shared" ca="1" si="40"/>
        <v>0.41</v>
      </c>
      <c r="S776" s="31">
        <f t="shared" ca="1" si="41"/>
        <v>0.51249999999999996</v>
      </c>
      <c r="T776" s="31">
        <f t="shared" ca="1" si="42"/>
        <v>0.51249999999999996</v>
      </c>
      <c r="U776" s="31">
        <f>RANK(W776,W1:W1001,0)</f>
        <v>774</v>
      </c>
      <c r="V776" s="31">
        <v>774</v>
      </c>
      <c r="W776" s="31">
        <v>0.62687499999999996</v>
      </c>
    </row>
    <row r="777" spans="1:23" ht="15.75" customHeight="1" x14ac:dyDescent="0.3">
      <c r="A777" s="41" t="s">
        <v>3775</v>
      </c>
      <c r="B777" s="41" t="s">
        <v>3776</v>
      </c>
      <c r="C777" s="41" t="s">
        <v>473</v>
      </c>
      <c r="D777" s="41" t="s">
        <v>299</v>
      </c>
      <c r="E777" s="47"/>
      <c r="F777" s="41" t="s">
        <v>312</v>
      </c>
      <c r="G777" s="41" t="s">
        <v>103</v>
      </c>
      <c r="H777" s="41" t="s">
        <v>104</v>
      </c>
      <c r="I777" s="41" t="s">
        <v>80</v>
      </c>
      <c r="J777" s="41" t="s">
        <v>93</v>
      </c>
      <c r="K777" s="42">
        <v>5</v>
      </c>
      <c r="L777" s="41" t="s">
        <v>3777</v>
      </c>
      <c r="M777" s="41" t="s">
        <v>3778</v>
      </c>
      <c r="N777" s="41" t="s">
        <v>107</v>
      </c>
      <c r="O777" s="41" t="s">
        <v>85</v>
      </c>
      <c r="P777" s="41" t="s">
        <v>116</v>
      </c>
      <c r="Q777" s="31">
        <f t="shared" ca="1" si="39"/>
        <v>1.0900000000000001</v>
      </c>
      <c r="R777" s="31">
        <f t="shared" ca="1" si="40"/>
        <v>1.0900000000000001</v>
      </c>
      <c r="S777" s="31">
        <f t="shared" ca="1" si="41"/>
        <v>1.0900000000000001</v>
      </c>
      <c r="T777" s="31">
        <f t="shared" ca="1" si="42"/>
        <v>1.0900000000000001</v>
      </c>
      <c r="U777" s="31">
        <f>RANK(W777,W1:W1001,0)</f>
        <v>774</v>
      </c>
      <c r="V777" s="31">
        <v>774</v>
      </c>
      <c r="W777" s="31">
        <v>0.62687499999999996</v>
      </c>
    </row>
    <row r="778" spans="1:23" ht="15.75" customHeight="1" x14ac:dyDescent="0.3">
      <c r="A778" s="41" t="s">
        <v>3779</v>
      </c>
      <c r="B778" s="41" t="s">
        <v>3780</v>
      </c>
      <c r="C778" s="41" t="s">
        <v>100</v>
      </c>
      <c r="D778" s="41" t="s">
        <v>355</v>
      </c>
      <c r="E778" s="41" t="s">
        <v>3781</v>
      </c>
      <c r="F778" s="41" t="s">
        <v>3782</v>
      </c>
      <c r="G778" s="41" t="s">
        <v>147</v>
      </c>
      <c r="H778" s="41" t="s">
        <v>79</v>
      </c>
      <c r="I778" s="41" t="s">
        <v>80</v>
      </c>
      <c r="J778" s="41" t="s">
        <v>81</v>
      </c>
      <c r="K778" s="42">
        <v>14</v>
      </c>
      <c r="L778" s="41" t="s">
        <v>3783</v>
      </c>
      <c r="M778" s="41" t="s">
        <v>1436</v>
      </c>
      <c r="N778" s="41" t="s">
        <v>107</v>
      </c>
      <c r="O778" s="41" t="s">
        <v>85</v>
      </c>
      <c r="P778" s="41" t="s">
        <v>124</v>
      </c>
      <c r="Q778" s="31">
        <f t="shared" ca="1" si="39"/>
        <v>0.42</v>
      </c>
      <c r="R778" s="31">
        <f t="shared" ca="1" si="40"/>
        <v>0.52500000000000002</v>
      </c>
      <c r="S778" s="31">
        <f t="shared" ca="1" si="41"/>
        <v>0.65625</v>
      </c>
      <c r="T778" s="31">
        <f t="shared" ca="1" si="42"/>
        <v>0.55781249999999993</v>
      </c>
      <c r="U778" s="31">
        <f>RANK(W778,W1:W1001,0)</f>
        <v>774</v>
      </c>
      <c r="V778" s="31">
        <v>774</v>
      </c>
      <c r="W778" s="31">
        <v>0.62687499999999996</v>
      </c>
    </row>
    <row r="779" spans="1:23" ht="15.75" customHeight="1" x14ac:dyDescent="0.3">
      <c r="A779" s="41" t="s">
        <v>3784</v>
      </c>
      <c r="B779" s="41" t="s">
        <v>3785</v>
      </c>
      <c r="C779" s="41" t="s">
        <v>100</v>
      </c>
      <c r="D779" s="41" t="s">
        <v>188</v>
      </c>
      <c r="E779" s="41" t="s">
        <v>3786</v>
      </c>
      <c r="F779" s="41" t="s">
        <v>288</v>
      </c>
      <c r="G779" s="41" t="s">
        <v>130</v>
      </c>
      <c r="H779" s="41" t="s">
        <v>104</v>
      </c>
      <c r="I779" s="41" t="s">
        <v>80</v>
      </c>
      <c r="J779" s="41" t="s">
        <v>93</v>
      </c>
      <c r="K779" s="42">
        <v>18</v>
      </c>
      <c r="L779" s="41" t="s">
        <v>3787</v>
      </c>
      <c r="M779" s="41" t="s">
        <v>613</v>
      </c>
      <c r="N779" s="41" t="s">
        <v>96</v>
      </c>
      <c r="O779" s="41" t="s">
        <v>85</v>
      </c>
      <c r="P779" s="41" t="s">
        <v>101</v>
      </c>
      <c r="Q779" s="31">
        <f t="shared" ca="1" si="39"/>
        <v>0.81</v>
      </c>
      <c r="R779" s="31">
        <f t="shared" ca="1" si="40"/>
        <v>0.81</v>
      </c>
      <c r="S779" s="31">
        <f t="shared" ca="1" si="41"/>
        <v>1.0125000000000002</v>
      </c>
      <c r="T779" s="31">
        <f t="shared" ca="1" si="42"/>
        <v>1.0125000000000002</v>
      </c>
      <c r="U779" s="31">
        <f>RANK(W779,W1:W1001,0)</f>
        <v>778</v>
      </c>
      <c r="V779" s="31">
        <v>778</v>
      </c>
      <c r="W779" s="31">
        <v>0.625</v>
      </c>
    </row>
    <row r="780" spans="1:23" ht="15.75" customHeight="1" x14ac:dyDescent="0.3">
      <c r="A780" s="41" t="s">
        <v>3788</v>
      </c>
      <c r="B780" s="41" t="s">
        <v>3789</v>
      </c>
      <c r="C780" s="41" t="s">
        <v>74</v>
      </c>
      <c r="D780" s="41" t="s">
        <v>956</v>
      </c>
      <c r="E780" s="41" t="s">
        <v>3790</v>
      </c>
      <c r="F780" s="44"/>
      <c r="G780" s="41" t="s">
        <v>78</v>
      </c>
      <c r="H780" s="41" t="s">
        <v>79</v>
      </c>
      <c r="I780" s="41" t="s">
        <v>80</v>
      </c>
      <c r="J780" s="41" t="s">
        <v>81</v>
      </c>
      <c r="K780" s="42">
        <v>6</v>
      </c>
      <c r="L780" s="41" t="s">
        <v>3791</v>
      </c>
      <c r="M780" s="41" t="s">
        <v>2294</v>
      </c>
      <c r="N780" s="41" t="s">
        <v>96</v>
      </c>
      <c r="O780" s="41" t="s">
        <v>85</v>
      </c>
      <c r="P780" s="41" t="s">
        <v>178</v>
      </c>
      <c r="Q780" s="31">
        <f t="shared" ca="1" si="39"/>
        <v>0.9</v>
      </c>
      <c r="R780" s="31">
        <f t="shared" ca="1" si="40"/>
        <v>1.125</v>
      </c>
      <c r="S780" s="31">
        <f t="shared" ca="1" si="41"/>
        <v>1.125</v>
      </c>
      <c r="T780" s="31">
        <f t="shared" ca="1" si="42"/>
        <v>0.95624999999999993</v>
      </c>
      <c r="U780" s="31">
        <f>RANK(W780,W1:W1001,0)</f>
        <v>778</v>
      </c>
      <c r="V780" s="31">
        <v>778</v>
      </c>
      <c r="W780" s="31">
        <v>0.625</v>
      </c>
    </row>
    <row r="781" spans="1:23" ht="15.75" customHeight="1" x14ac:dyDescent="0.3">
      <c r="A781" s="41" t="s">
        <v>3792</v>
      </c>
      <c r="B781" s="44"/>
      <c r="C781" s="41" t="s">
        <v>100</v>
      </c>
      <c r="D781" s="41" t="s">
        <v>1373</v>
      </c>
      <c r="E781" s="41" t="s">
        <v>3793</v>
      </c>
      <c r="F781" s="41" t="s">
        <v>3782</v>
      </c>
      <c r="G781" s="41" t="s">
        <v>250</v>
      </c>
      <c r="H781" s="41" t="s">
        <v>79</v>
      </c>
      <c r="I781" s="41" t="s">
        <v>80</v>
      </c>
      <c r="J781" s="41" t="s">
        <v>81</v>
      </c>
      <c r="K781" s="42">
        <v>6</v>
      </c>
      <c r="L781" s="41" t="s">
        <v>3794</v>
      </c>
      <c r="M781" s="41" t="s">
        <v>2060</v>
      </c>
      <c r="N781" s="41" t="s">
        <v>107</v>
      </c>
      <c r="O781" s="41" t="s">
        <v>85</v>
      </c>
      <c r="P781" s="41" t="s">
        <v>390</v>
      </c>
      <c r="Q781" s="31">
        <f t="shared" ca="1" si="39"/>
        <v>0.79</v>
      </c>
      <c r="R781" s="31">
        <f t="shared" ca="1" si="40"/>
        <v>0.98750000000000004</v>
      </c>
      <c r="S781" s="31">
        <f t="shared" ca="1" si="41"/>
        <v>1.234375</v>
      </c>
      <c r="T781" s="31">
        <f t="shared" ca="1" si="42"/>
        <v>1.0492187499999999</v>
      </c>
      <c r="U781" s="31">
        <f>RANK(W781,W1:W1001,0)</f>
        <v>780</v>
      </c>
      <c r="V781" s="31">
        <v>780</v>
      </c>
      <c r="W781" s="31">
        <v>0.62421874999999993</v>
      </c>
    </row>
    <row r="782" spans="1:23" ht="15.75" customHeight="1" x14ac:dyDescent="0.3">
      <c r="A782" s="41" t="s">
        <v>3795</v>
      </c>
      <c r="B782" s="41" t="s">
        <v>3796</v>
      </c>
      <c r="C782" s="41" t="s">
        <v>100</v>
      </c>
      <c r="D782" s="41" t="s">
        <v>702</v>
      </c>
      <c r="E782" s="41" t="s">
        <v>3797</v>
      </c>
      <c r="F782" s="41" t="s">
        <v>766</v>
      </c>
      <c r="G782" s="41" t="s">
        <v>191</v>
      </c>
      <c r="H782" s="41" t="s">
        <v>79</v>
      </c>
      <c r="I782" s="41" t="s">
        <v>80</v>
      </c>
      <c r="J782" s="41" t="s">
        <v>93</v>
      </c>
      <c r="K782" s="42">
        <v>10</v>
      </c>
      <c r="L782" s="41" t="s">
        <v>3798</v>
      </c>
      <c r="M782" s="41" t="s">
        <v>3593</v>
      </c>
      <c r="N782" s="41" t="s">
        <v>96</v>
      </c>
      <c r="O782" s="41" t="s">
        <v>85</v>
      </c>
      <c r="P782" s="41" t="s">
        <v>101</v>
      </c>
      <c r="Q782" s="31">
        <f t="shared" ca="1" si="39"/>
        <v>0.45</v>
      </c>
      <c r="R782" s="31">
        <f t="shared" ca="1" si="40"/>
        <v>0.45</v>
      </c>
      <c r="S782" s="31">
        <f t="shared" ca="1" si="41"/>
        <v>0.5625</v>
      </c>
      <c r="T782" s="31">
        <f t="shared" ca="1" si="42"/>
        <v>0.47812499999999997</v>
      </c>
      <c r="U782" s="31">
        <f>RANK(W782,W1:W1001,0)</f>
        <v>780</v>
      </c>
      <c r="V782" s="31">
        <v>780</v>
      </c>
      <c r="W782" s="31">
        <v>0.62421874999999993</v>
      </c>
    </row>
    <row r="783" spans="1:23" ht="15.75" customHeight="1" x14ac:dyDescent="0.3">
      <c r="A783" s="41" t="s">
        <v>3799</v>
      </c>
      <c r="B783" s="41" t="s">
        <v>3800</v>
      </c>
      <c r="C783" s="41" t="s">
        <v>100</v>
      </c>
      <c r="D783" s="41" t="s">
        <v>1363</v>
      </c>
      <c r="E783" s="41" t="s">
        <v>3801</v>
      </c>
      <c r="F783" s="41" t="s">
        <v>3802</v>
      </c>
      <c r="G783" s="41" t="s">
        <v>103</v>
      </c>
      <c r="H783" s="41" t="s">
        <v>104</v>
      </c>
      <c r="I783" s="41" t="s">
        <v>80</v>
      </c>
      <c r="J783" s="41" t="s">
        <v>81</v>
      </c>
      <c r="K783" s="42">
        <v>10</v>
      </c>
      <c r="L783" s="41" t="s">
        <v>3803</v>
      </c>
      <c r="M783" s="41" t="s">
        <v>1520</v>
      </c>
      <c r="N783" s="41" t="s">
        <v>84</v>
      </c>
      <c r="O783" s="41" t="s">
        <v>85</v>
      </c>
      <c r="P783" s="41" t="s">
        <v>108</v>
      </c>
      <c r="Q783" s="31">
        <f t="shared" ca="1" si="39"/>
        <v>0.8</v>
      </c>
      <c r="R783" s="31">
        <f t="shared" ca="1" si="40"/>
        <v>1</v>
      </c>
      <c r="S783" s="31">
        <f t="shared" ca="1" si="41"/>
        <v>1</v>
      </c>
      <c r="T783" s="31">
        <f t="shared" ca="1" si="42"/>
        <v>1</v>
      </c>
      <c r="U783" s="31">
        <f>RANK(W783,W1:W1001,0)</f>
        <v>782</v>
      </c>
      <c r="V783" s="31">
        <v>782</v>
      </c>
      <c r="W783" s="31">
        <v>0.62049999999999994</v>
      </c>
    </row>
    <row r="784" spans="1:23" ht="15.75" customHeight="1" x14ac:dyDescent="0.3">
      <c r="A784" s="41" t="s">
        <v>3804</v>
      </c>
      <c r="B784" s="41" t="s">
        <v>3805</v>
      </c>
      <c r="C784" s="41" t="s">
        <v>74</v>
      </c>
      <c r="D784" s="41" t="s">
        <v>429</v>
      </c>
      <c r="E784" s="41" t="s">
        <v>3806</v>
      </c>
      <c r="F784" s="41" t="s">
        <v>694</v>
      </c>
      <c r="G784" s="41" t="s">
        <v>78</v>
      </c>
      <c r="H784" s="41" t="s">
        <v>131</v>
      </c>
      <c r="I784" s="41" t="s">
        <v>80</v>
      </c>
      <c r="J784" s="41" t="s">
        <v>93</v>
      </c>
      <c r="K784" s="42">
        <v>8</v>
      </c>
      <c r="L784" s="41" t="s">
        <v>3807</v>
      </c>
      <c r="M784" s="41" t="s">
        <v>3808</v>
      </c>
      <c r="N784" s="41" t="s">
        <v>107</v>
      </c>
      <c r="O784" s="41" t="s">
        <v>85</v>
      </c>
      <c r="P784" s="41" t="s">
        <v>101</v>
      </c>
      <c r="Q784" s="31">
        <f t="shared" ca="1" si="39"/>
        <v>0.91</v>
      </c>
      <c r="R784" s="31">
        <f t="shared" ca="1" si="40"/>
        <v>0.91</v>
      </c>
      <c r="S784" s="31">
        <f t="shared" ca="1" si="41"/>
        <v>1.1375</v>
      </c>
      <c r="T784" s="31">
        <f t="shared" ca="1" si="42"/>
        <v>1.1375</v>
      </c>
      <c r="U784" s="31">
        <f>RANK(W784,W1:W1001,0)</f>
        <v>782</v>
      </c>
      <c r="V784" s="31">
        <v>782</v>
      </c>
      <c r="W784" s="31">
        <v>0.62049999999999994</v>
      </c>
    </row>
    <row r="785" spans="1:23" ht="15.75" customHeight="1" x14ac:dyDescent="0.3">
      <c r="A785" s="41" t="s">
        <v>3809</v>
      </c>
      <c r="B785" s="41" t="s">
        <v>3810</v>
      </c>
      <c r="C785" s="41" t="s">
        <v>74</v>
      </c>
      <c r="D785" s="41" t="s">
        <v>567</v>
      </c>
      <c r="E785" s="41" t="s">
        <v>3811</v>
      </c>
      <c r="F785" s="41" t="s">
        <v>539</v>
      </c>
      <c r="G785" s="41" t="s">
        <v>191</v>
      </c>
      <c r="H785" s="41" t="s">
        <v>79</v>
      </c>
      <c r="I785" s="41" t="s">
        <v>80</v>
      </c>
      <c r="J785" s="41" t="s">
        <v>93</v>
      </c>
      <c r="K785" s="42">
        <v>12</v>
      </c>
      <c r="L785" s="41" t="s">
        <v>3812</v>
      </c>
      <c r="M785" s="41" t="s">
        <v>1678</v>
      </c>
      <c r="N785" s="41" t="s">
        <v>96</v>
      </c>
      <c r="O785" s="41" t="s">
        <v>85</v>
      </c>
      <c r="P785" s="41" t="s">
        <v>124</v>
      </c>
      <c r="Q785" s="31">
        <f t="shared" ca="1" si="39"/>
        <v>0.65</v>
      </c>
      <c r="R785" s="31">
        <f t="shared" ca="1" si="40"/>
        <v>0.65</v>
      </c>
      <c r="S785" s="31">
        <f t="shared" ca="1" si="41"/>
        <v>0.8125</v>
      </c>
      <c r="T785" s="31">
        <f t="shared" ca="1" si="42"/>
        <v>0.69062499999999993</v>
      </c>
      <c r="U785" s="31">
        <f>RANK(W785,W1:W1001,0)</f>
        <v>782</v>
      </c>
      <c r="V785" s="31">
        <v>782</v>
      </c>
      <c r="W785" s="31">
        <v>0.62049999999999994</v>
      </c>
    </row>
    <row r="786" spans="1:23" ht="15.75" customHeight="1" x14ac:dyDescent="0.3">
      <c r="A786" s="41" t="s">
        <v>3813</v>
      </c>
      <c r="B786" s="41" t="s">
        <v>3814</v>
      </c>
      <c r="C786" s="41" t="s">
        <v>74</v>
      </c>
      <c r="D786" s="41" t="s">
        <v>849</v>
      </c>
      <c r="E786" s="41" t="s">
        <v>3815</v>
      </c>
      <c r="F786" s="41" t="s">
        <v>594</v>
      </c>
      <c r="G786" s="41" t="s">
        <v>78</v>
      </c>
      <c r="H786" s="41" t="s">
        <v>104</v>
      </c>
      <c r="I786" s="41" t="s">
        <v>80</v>
      </c>
      <c r="J786" s="41" t="s">
        <v>93</v>
      </c>
      <c r="K786" s="42">
        <v>9</v>
      </c>
      <c r="L786" s="41" t="s">
        <v>3816</v>
      </c>
      <c r="M786" s="41" t="s">
        <v>746</v>
      </c>
      <c r="N786" s="41" t="s">
        <v>96</v>
      </c>
      <c r="O786" s="41" t="s">
        <v>85</v>
      </c>
      <c r="P786" s="41" t="s">
        <v>101</v>
      </c>
      <c r="Q786" s="31">
        <f t="shared" ca="1" si="39"/>
        <v>0.59</v>
      </c>
      <c r="R786" s="31">
        <f t="shared" ca="1" si="40"/>
        <v>0.59</v>
      </c>
      <c r="S786" s="31">
        <f t="shared" ca="1" si="41"/>
        <v>0.73749999999999993</v>
      </c>
      <c r="T786" s="31">
        <f t="shared" ca="1" si="42"/>
        <v>0.73749999999999993</v>
      </c>
      <c r="U786" s="31">
        <f>RANK(W786,W1:W1001,0)</f>
        <v>785</v>
      </c>
      <c r="V786" s="31">
        <v>785</v>
      </c>
      <c r="W786" s="31">
        <v>0.62</v>
      </c>
    </row>
    <row r="787" spans="1:23" ht="15.75" customHeight="1" x14ac:dyDescent="0.3">
      <c r="A787" s="41" t="s">
        <v>3817</v>
      </c>
      <c r="B787" s="41" t="s">
        <v>3818</v>
      </c>
      <c r="C787" s="41" t="s">
        <v>74</v>
      </c>
      <c r="D787" s="41" t="s">
        <v>899</v>
      </c>
      <c r="E787" s="41" t="s">
        <v>3819</v>
      </c>
      <c r="F787" s="41" t="s">
        <v>1787</v>
      </c>
      <c r="G787" s="41" t="s">
        <v>191</v>
      </c>
      <c r="H787" s="41" t="s">
        <v>131</v>
      </c>
      <c r="I787" s="41" t="s">
        <v>80</v>
      </c>
      <c r="J787" s="41" t="s">
        <v>93</v>
      </c>
      <c r="K787" s="42">
        <v>6</v>
      </c>
      <c r="L787" s="41" t="s">
        <v>3820</v>
      </c>
      <c r="M787" s="41" t="s">
        <v>1499</v>
      </c>
      <c r="N787" s="41" t="s">
        <v>96</v>
      </c>
      <c r="O787" s="41" t="s">
        <v>85</v>
      </c>
      <c r="P787" s="41" t="s">
        <v>101</v>
      </c>
      <c r="Q787" s="31">
        <f t="shared" ca="1" si="39"/>
        <v>0.78</v>
      </c>
      <c r="R787" s="31">
        <f t="shared" ca="1" si="40"/>
        <v>0.78</v>
      </c>
      <c r="S787" s="31">
        <f t="shared" ca="1" si="41"/>
        <v>0.97500000000000009</v>
      </c>
      <c r="T787" s="31">
        <f t="shared" ca="1" si="42"/>
        <v>0.97500000000000009</v>
      </c>
      <c r="U787" s="31">
        <f>RANK(W787,W1:W1001,0)</f>
        <v>786</v>
      </c>
      <c r="V787" s="31">
        <v>786</v>
      </c>
      <c r="W787" s="31">
        <v>0.61624999999999996</v>
      </c>
    </row>
    <row r="788" spans="1:23" ht="15.75" customHeight="1" x14ac:dyDescent="0.3">
      <c r="A788" s="41" t="s">
        <v>3821</v>
      </c>
      <c r="B788" s="44"/>
      <c r="C788" s="41" t="s">
        <v>100</v>
      </c>
      <c r="D788" s="41" t="s">
        <v>173</v>
      </c>
      <c r="E788" s="41" t="s">
        <v>3822</v>
      </c>
      <c r="F788" s="41" t="s">
        <v>575</v>
      </c>
      <c r="G788" s="41" t="s">
        <v>191</v>
      </c>
      <c r="H788" s="41" t="s">
        <v>131</v>
      </c>
      <c r="I788" s="41" t="s">
        <v>80</v>
      </c>
      <c r="J788" s="41" t="s">
        <v>81</v>
      </c>
      <c r="K788" s="42">
        <v>11</v>
      </c>
      <c r="L788" s="41" t="s">
        <v>3823</v>
      </c>
      <c r="M788" s="41" t="s">
        <v>3808</v>
      </c>
      <c r="N788" s="41" t="s">
        <v>107</v>
      </c>
      <c r="O788" s="41" t="s">
        <v>85</v>
      </c>
      <c r="P788" s="41" t="s">
        <v>390</v>
      </c>
      <c r="Q788" s="31">
        <f t="shared" ca="1" si="39"/>
        <v>0.76</v>
      </c>
      <c r="R788" s="31">
        <f t="shared" ca="1" si="40"/>
        <v>0.95</v>
      </c>
      <c r="S788" s="31">
        <f t="shared" ca="1" si="41"/>
        <v>1.1875</v>
      </c>
      <c r="T788" s="31">
        <f t="shared" ca="1" si="42"/>
        <v>1.1875</v>
      </c>
      <c r="U788" s="31">
        <f>RANK(W788,W1:W1001,0)</f>
        <v>786</v>
      </c>
      <c r="V788" s="31">
        <v>786</v>
      </c>
      <c r="W788" s="31">
        <v>0.61624999999999996</v>
      </c>
    </row>
    <row r="789" spans="1:23" ht="15.75" customHeight="1" x14ac:dyDescent="0.3">
      <c r="A789" s="41" t="s">
        <v>3824</v>
      </c>
      <c r="B789" s="41" t="s">
        <v>3825</v>
      </c>
      <c r="C789" s="41" t="s">
        <v>74</v>
      </c>
      <c r="D789" s="41" t="s">
        <v>116</v>
      </c>
      <c r="E789" s="41" t="s">
        <v>3826</v>
      </c>
      <c r="F789" s="41" t="s">
        <v>449</v>
      </c>
      <c r="G789" s="41" t="s">
        <v>161</v>
      </c>
      <c r="H789" s="41" t="s">
        <v>131</v>
      </c>
      <c r="I789" s="41" t="s">
        <v>80</v>
      </c>
      <c r="J789" s="41" t="s">
        <v>93</v>
      </c>
      <c r="K789" s="42">
        <v>7</v>
      </c>
      <c r="L789" s="41" t="s">
        <v>3827</v>
      </c>
      <c r="M789" s="41" t="s">
        <v>3828</v>
      </c>
      <c r="N789" s="41" t="s">
        <v>96</v>
      </c>
      <c r="O789" s="41" t="s">
        <v>85</v>
      </c>
      <c r="P789" s="41" t="s">
        <v>101</v>
      </c>
      <c r="Q789" s="31">
        <f t="shared" ca="1" si="39"/>
        <v>0.5</v>
      </c>
      <c r="R789" s="31">
        <f t="shared" ca="1" si="40"/>
        <v>0.5</v>
      </c>
      <c r="S789" s="31">
        <f t="shared" ca="1" si="41"/>
        <v>0.625</v>
      </c>
      <c r="T789" s="31">
        <f t="shared" ca="1" si="42"/>
        <v>0.625</v>
      </c>
      <c r="U789" s="31">
        <f>RANK(W789,W1:W1001,0)</f>
        <v>788</v>
      </c>
      <c r="V789" s="31">
        <v>788</v>
      </c>
      <c r="W789" s="31">
        <v>0.61250000000000004</v>
      </c>
    </row>
    <row r="790" spans="1:23" ht="15.75" customHeight="1" x14ac:dyDescent="0.3">
      <c r="A790" s="41" t="s">
        <v>3829</v>
      </c>
      <c r="B790" s="41" t="s">
        <v>3830</v>
      </c>
      <c r="C790" s="41" t="s">
        <v>100</v>
      </c>
      <c r="D790" s="41" t="s">
        <v>641</v>
      </c>
      <c r="E790" s="41" t="s">
        <v>3831</v>
      </c>
      <c r="F790" s="41" t="s">
        <v>1696</v>
      </c>
      <c r="G790" s="41" t="s">
        <v>103</v>
      </c>
      <c r="H790" s="41" t="s">
        <v>104</v>
      </c>
      <c r="I790" s="41" t="s">
        <v>80</v>
      </c>
      <c r="J790" s="41" t="s">
        <v>93</v>
      </c>
      <c r="K790" s="42">
        <v>9</v>
      </c>
      <c r="L790" s="41" t="s">
        <v>3832</v>
      </c>
      <c r="M790" s="41" t="s">
        <v>2128</v>
      </c>
      <c r="N790" s="41" t="s">
        <v>84</v>
      </c>
      <c r="O790" s="41" t="s">
        <v>85</v>
      </c>
      <c r="P790" s="41" t="s">
        <v>228</v>
      </c>
      <c r="Q790" s="31">
        <f t="shared" ca="1" si="39"/>
        <v>0.97</v>
      </c>
      <c r="R790" s="31">
        <f t="shared" ca="1" si="40"/>
        <v>0.97</v>
      </c>
      <c r="S790" s="31">
        <f t="shared" ca="1" si="41"/>
        <v>0.97</v>
      </c>
      <c r="T790" s="31">
        <f t="shared" ca="1" si="42"/>
        <v>0.97</v>
      </c>
      <c r="U790" s="31">
        <f>RANK(W790,W1:W1001,0)</f>
        <v>788</v>
      </c>
      <c r="V790" s="31">
        <v>788</v>
      </c>
      <c r="W790" s="31">
        <v>0.61250000000000004</v>
      </c>
    </row>
    <row r="791" spans="1:23" ht="15.75" customHeight="1" x14ac:dyDescent="0.3">
      <c r="A791" s="41" t="s">
        <v>3833</v>
      </c>
      <c r="B791" s="41" t="s">
        <v>3834</v>
      </c>
      <c r="C791" s="41" t="s">
        <v>100</v>
      </c>
      <c r="D791" s="41" t="s">
        <v>196</v>
      </c>
      <c r="E791" s="41" t="s">
        <v>3811</v>
      </c>
      <c r="F791" s="41" t="s">
        <v>874</v>
      </c>
      <c r="G791" s="41" t="s">
        <v>78</v>
      </c>
      <c r="H791" s="41" t="s">
        <v>79</v>
      </c>
      <c r="I791" s="41" t="s">
        <v>80</v>
      </c>
      <c r="J791" s="41" t="s">
        <v>81</v>
      </c>
      <c r="K791" s="42">
        <v>9</v>
      </c>
      <c r="L791" s="41" t="s">
        <v>3835</v>
      </c>
      <c r="M791" s="41" t="s">
        <v>3836</v>
      </c>
      <c r="N791" s="41" t="s">
        <v>96</v>
      </c>
      <c r="O791" s="41" t="s">
        <v>85</v>
      </c>
      <c r="P791" s="41" t="s">
        <v>101</v>
      </c>
      <c r="Q791" s="31">
        <f t="shared" ca="1" si="39"/>
        <v>0.57999999999999996</v>
      </c>
      <c r="R791" s="31">
        <f t="shared" ca="1" si="40"/>
        <v>0.72499999999999998</v>
      </c>
      <c r="S791" s="31">
        <f t="shared" ca="1" si="41"/>
        <v>0.90625</v>
      </c>
      <c r="T791" s="31">
        <f t="shared" ca="1" si="42"/>
        <v>0.77031249999999996</v>
      </c>
      <c r="U791" s="31">
        <f>RANK(W791,W1:W1001,0)</f>
        <v>788</v>
      </c>
      <c r="V791" s="31">
        <v>788</v>
      </c>
      <c r="W791" s="31">
        <v>0.61250000000000004</v>
      </c>
    </row>
    <row r="792" spans="1:23" ht="15.75" customHeight="1" x14ac:dyDescent="0.3">
      <c r="A792" s="41" t="s">
        <v>3837</v>
      </c>
      <c r="B792" s="41" t="s">
        <v>3838</v>
      </c>
      <c r="C792" s="41" t="s">
        <v>100</v>
      </c>
      <c r="D792" s="41" t="s">
        <v>653</v>
      </c>
      <c r="E792" s="41" t="s">
        <v>3839</v>
      </c>
      <c r="F792" s="41" t="s">
        <v>1975</v>
      </c>
      <c r="G792" s="41" t="s">
        <v>191</v>
      </c>
      <c r="H792" s="41" t="s">
        <v>104</v>
      </c>
      <c r="I792" s="41" t="s">
        <v>80</v>
      </c>
      <c r="J792" s="41" t="s">
        <v>81</v>
      </c>
      <c r="K792" s="42">
        <v>11</v>
      </c>
      <c r="L792" s="41" t="s">
        <v>3840</v>
      </c>
      <c r="M792" s="41" t="s">
        <v>3841</v>
      </c>
      <c r="N792" s="41" t="s">
        <v>96</v>
      </c>
      <c r="O792" s="41" t="s">
        <v>85</v>
      </c>
      <c r="P792" s="41" t="s">
        <v>86</v>
      </c>
      <c r="Q792" s="31">
        <f t="shared" ca="1" si="39"/>
        <v>0.47</v>
      </c>
      <c r="R792" s="31">
        <f t="shared" ca="1" si="40"/>
        <v>0.58749999999999991</v>
      </c>
      <c r="S792" s="31">
        <f t="shared" ca="1" si="41"/>
        <v>0.73437499999999989</v>
      </c>
      <c r="T792" s="31">
        <f t="shared" ca="1" si="42"/>
        <v>0.73437499999999989</v>
      </c>
      <c r="U792" s="31">
        <f>RANK(W792,W1:W1001,0)</f>
        <v>791</v>
      </c>
      <c r="V792" s="31">
        <v>791</v>
      </c>
      <c r="W792" s="31">
        <v>0.61199999999999999</v>
      </c>
    </row>
    <row r="793" spans="1:23" ht="15.75" customHeight="1" x14ac:dyDescent="0.3">
      <c r="A793" s="41" t="s">
        <v>3842</v>
      </c>
      <c r="B793" s="41" t="s">
        <v>3843</v>
      </c>
      <c r="C793" s="41" t="s">
        <v>74</v>
      </c>
      <c r="D793" s="41" t="s">
        <v>253</v>
      </c>
      <c r="E793" s="41" t="s">
        <v>3844</v>
      </c>
      <c r="F793" s="41" t="s">
        <v>211</v>
      </c>
      <c r="G793" s="41" t="s">
        <v>92</v>
      </c>
      <c r="H793" s="41" t="s">
        <v>79</v>
      </c>
      <c r="I793" s="41" t="s">
        <v>80</v>
      </c>
      <c r="J793" s="41" t="s">
        <v>93</v>
      </c>
      <c r="K793" s="42">
        <v>7</v>
      </c>
      <c r="L793" s="41" t="s">
        <v>3845</v>
      </c>
      <c r="M793" s="41" t="s">
        <v>1045</v>
      </c>
      <c r="N793" s="41" t="s">
        <v>107</v>
      </c>
      <c r="O793" s="41" t="s">
        <v>85</v>
      </c>
      <c r="P793" s="41" t="s">
        <v>101</v>
      </c>
      <c r="Q793" s="31">
        <f t="shared" ca="1" si="39"/>
        <v>0.68</v>
      </c>
      <c r="R793" s="31">
        <f t="shared" ca="1" si="40"/>
        <v>0.68</v>
      </c>
      <c r="S793" s="31">
        <f t="shared" ca="1" si="41"/>
        <v>0.85000000000000009</v>
      </c>
      <c r="T793" s="31">
        <f t="shared" ca="1" si="42"/>
        <v>0.72250000000000003</v>
      </c>
      <c r="U793" s="31">
        <f>RANK(W793,W1:W1001,0)</f>
        <v>791</v>
      </c>
      <c r="V793" s="31">
        <v>791</v>
      </c>
      <c r="W793" s="31">
        <v>0.61199999999999999</v>
      </c>
    </row>
    <row r="794" spans="1:23" ht="15.75" customHeight="1" x14ac:dyDescent="0.3">
      <c r="A794" s="41" t="s">
        <v>3846</v>
      </c>
      <c r="B794" s="41" t="s">
        <v>3847</v>
      </c>
      <c r="C794" s="41" t="s">
        <v>100</v>
      </c>
      <c r="D794" s="41" t="s">
        <v>368</v>
      </c>
      <c r="E794" s="41" t="s">
        <v>3848</v>
      </c>
      <c r="F794" s="41" t="s">
        <v>288</v>
      </c>
      <c r="G794" s="41" t="s">
        <v>130</v>
      </c>
      <c r="H794" s="41" t="s">
        <v>131</v>
      </c>
      <c r="I794" s="41" t="s">
        <v>80</v>
      </c>
      <c r="J794" s="41" t="s">
        <v>93</v>
      </c>
      <c r="K794" s="42">
        <v>18</v>
      </c>
      <c r="L794" s="41" t="s">
        <v>3849</v>
      </c>
      <c r="M794" s="41" t="s">
        <v>3850</v>
      </c>
      <c r="N794" s="41" t="s">
        <v>96</v>
      </c>
      <c r="O794" s="41" t="s">
        <v>85</v>
      </c>
      <c r="P794" s="41" t="s">
        <v>86</v>
      </c>
      <c r="Q794" s="31">
        <f t="shared" ca="1" si="39"/>
        <v>0.6</v>
      </c>
      <c r="R794" s="31">
        <f t="shared" ca="1" si="40"/>
        <v>0.6</v>
      </c>
      <c r="S794" s="31">
        <f t="shared" ca="1" si="41"/>
        <v>0.6</v>
      </c>
      <c r="T794" s="31">
        <f t="shared" ca="1" si="42"/>
        <v>0.6</v>
      </c>
      <c r="U794" s="31">
        <f>RANK(W794,W1:W1001,0)</f>
        <v>793</v>
      </c>
      <c r="V794" s="31">
        <v>793</v>
      </c>
      <c r="W794" s="31">
        <v>0.61093750000000013</v>
      </c>
    </row>
    <row r="795" spans="1:23" ht="15.75" customHeight="1" x14ac:dyDescent="0.3">
      <c r="A795" s="41" t="s">
        <v>3851</v>
      </c>
      <c r="B795" s="41" t="s">
        <v>3852</v>
      </c>
      <c r="C795" s="41" t="s">
        <v>74</v>
      </c>
      <c r="D795" s="41" t="s">
        <v>743</v>
      </c>
      <c r="E795" s="41" t="s">
        <v>3853</v>
      </c>
      <c r="F795" s="41" t="s">
        <v>485</v>
      </c>
      <c r="G795" s="41" t="s">
        <v>191</v>
      </c>
      <c r="H795" s="41" t="s">
        <v>79</v>
      </c>
      <c r="I795" s="41" t="s">
        <v>80</v>
      </c>
      <c r="J795" s="41" t="s">
        <v>93</v>
      </c>
      <c r="K795" s="42">
        <v>9</v>
      </c>
      <c r="L795" s="41" t="s">
        <v>3854</v>
      </c>
      <c r="M795" s="41" t="s">
        <v>3855</v>
      </c>
      <c r="N795" s="41" t="s">
        <v>96</v>
      </c>
      <c r="O795" s="41" t="s">
        <v>85</v>
      </c>
      <c r="P795" s="41" t="s">
        <v>390</v>
      </c>
      <c r="Q795" s="31">
        <f t="shared" ca="1" si="39"/>
        <v>0.69</v>
      </c>
      <c r="R795" s="31">
        <f t="shared" ca="1" si="40"/>
        <v>0.69</v>
      </c>
      <c r="S795" s="31">
        <f t="shared" ca="1" si="41"/>
        <v>0.86249999999999993</v>
      </c>
      <c r="T795" s="31">
        <f t="shared" ca="1" si="42"/>
        <v>0.73312499999999992</v>
      </c>
      <c r="U795" s="31">
        <f>RANK(W795,W1:W1001,0)</f>
        <v>794</v>
      </c>
      <c r="V795" s="31">
        <v>794</v>
      </c>
      <c r="W795" s="31">
        <v>0.60562499999999986</v>
      </c>
    </row>
    <row r="796" spans="1:23" ht="15.75" customHeight="1" x14ac:dyDescent="0.3">
      <c r="A796" s="41" t="s">
        <v>3856</v>
      </c>
      <c r="B796" s="41" t="s">
        <v>3857</v>
      </c>
      <c r="C796" s="41" t="s">
        <v>100</v>
      </c>
      <c r="D796" s="41" t="s">
        <v>209</v>
      </c>
      <c r="E796" s="41" t="s">
        <v>3858</v>
      </c>
      <c r="F796" s="41" t="s">
        <v>198</v>
      </c>
      <c r="G796" s="41" t="s">
        <v>191</v>
      </c>
      <c r="H796" s="41" t="s">
        <v>104</v>
      </c>
      <c r="I796" s="41" t="s">
        <v>80</v>
      </c>
      <c r="J796" s="41" t="s">
        <v>93</v>
      </c>
      <c r="K796" s="42">
        <v>13</v>
      </c>
      <c r="L796" s="41" t="s">
        <v>3859</v>
      </c>
      <c r="M796" s="41" t="s">
        <v>1370</v>
      </c>
      <c r="N796" s="41" t="s">
        <v>96</v>
      </c>
      <c r="O796" s="41" t="s">
        <v>85</v>
      </c>
      <c r="P796" s="41" t="s">
        <v>124</v>
      </c>
      <c r="Q796" s="31">
        <f t="shared" ca="1" si="39"/>
        <v>0.45</v>
      </c>
      <c r="R796" s="31">
        <f t="shared" ca="1" si="40"/>
        <v>0.45</v>
      </c>
      <c r="S796" s="31">
        <f t="shared" ca="1" si="41"/>
        <v>0.5625</v>
      </c>
      <c r="T796" s="31">
        <f t="shared" ca="1" si="42"/>
        <v>0.5625</v>
      </c>
      <c r="U796" s="31">
        <f>RANK(W796,W1:W1001,0)</f>
        <v>795</v>
      </c>
      <c r="V796" s="31">
        <v>795</v>
      </c>
      <c r="W796" s="31">
        <v>0.60349999999999993</v>
      </c>
    </row>
    <row r="797" spans="1:23" ht="15.75" customHeight="1" x14ac:dyDescent="0.3">
      <c r="A797" s="41" t="s">
        <v>3860</v>
      </c>
      <c r="B797" s="41" t="s">
        <v>3861</v>
      </c>
      <c r="C797" s="41" t="s">
        <v>74</v>
      </c>
      <c r="D797" s="41" t="s">
        <v>116</v>
      </c>
      <c r="E797" s="41" t="s">
        <v>3862</v>
      </c>
      <c r="F797" s="41" t="s">
        <v>282</v>
      </c>
      <c r="G797" s="41" t="s">
        <v>78</v>
      </c>
      <c r="H797" s="41" t="s">
        <v>79</v>
      </c>
      <c r="I797" s="41" t="s">
        <v>80</v>
      </c>
      <c r="J797" s="41" t="s">
        <v>93</v>
      </c>
      <c r="K797" s="42">
        <v>10</v>
      </c>
      <c r="L797" s="41" t="s">
        <v>3863</v>
      </c>
      <c r="M797" s="41" t="s">
        <v>1009</v>
      </c>
      <c r="N797" s="41" t="s">
        <v>84</v>
      </c>
      <c r="O797" s="41" t="s">
        <v>85</v>
      </c>
      <c r="P797" s="41" t="s">
        <v>228</v>
      </c>
      <c r="Q797" s="31">
        <f t="shared" ca="1" si="39"/>
        <v>0.53</v>
      </c>
      <c r="R797" s="31">
        <f t="shared" ca="1" si="40"/>
        <v>0.53</v>
      </c>
      <c r="S797" s="31">
        <f t="shared" ca="1" si="41"/>
        <v>0.53</v>
      </c>
      <c r="T797" s="31">
        <f t="shared" ca="1" si="42"/>
        <v>0.45050000000000001</v>
      </c>
      <c r="U797" s="31">
        <f>RANK(W797,W1:W1001,0)</f>
        <v>795</v>
      </c>
      <c r="V797" s="31">
        <v>795</v>
      </c>
      <c r="W797" s="31">
        <v>0.60349999999999993</v>
      </c>
    </row>
    <row r="798" spans="1:23" ht="15.75" customHeight="1" x14ac:dyDescent="0.3">
      <c r="A798" s="41" t="s">
        <v>3864</v>
      </c>
      <c r="B798" s="41" t="s">
        <v>3865</v>
      </c>
      <c r="C798" s="41" t="s">
        <v>100</v>
      </c>
      <c r="D798" s="41" t="s">
        <v>478</v>
      </c>
      <c r="E798" s="41" t="s">
        <v>3866</v>
      </c>
      <c r="F798" s="41" t="s">
        <v>616</v>
      </c>
      <c r="G798" s="41" t="s">
        <v>103</v>
      </c>
      <c r="H798" s="41" t="s">
        <v>79</v>
      </c>
      <c r="I798" s="41" t="s">
        <v>80</v>
      </c>
      <c r="J798" s="41" t="s">
        <v>81</v>
      </c>
      <c r="K798" s="42">
        <v>13</v>
      </c>
      <c r="L798" s="41" t="s">
        <v>3867</v>
      </c>
      <c r="M798" s="41" t="s">
        <v>1962</v>
      </c>
      <c r="N798" s="41" t="s">
        <v>107</v>
      </c>
      <c r="O798" s="41" t="s">
        <v>85</v>
      </c>
      <c r="P798" s="41" t="s">
        <v>390</v>
      </c>
      <c r="Q798" s="31">
        <f t="shared" ca="1" si="39"/>
        <v>0.68</v>
      </c>
      <c r="R798" s="31">
        <f t="shared" ca="1" si="40"/>
        <v>0.85000000000000009</v>
      </c>
      <c r="S798" s="31">
        <f t="shared" ca="1" si="41"/>
        <v>1.0625</v>
      </c>
      <c r="T798" s="31">
        <f t="shared" ca="1" si="42"/>
        <v>0.90312499999999996</v>
      </c>
      <c r="U798" s="31">
        <f>RANK(W798,W1:W1001,0)</f>
        <v>797</v>
      </c>
      <c r="V798" s="31">
        <v>797</v>
      </c>
      <c r="W798" s="31">
        <v>0.6</v>
      </c>
    </row>
    <row r="799" spans="1:23" ht="15.75" customHeight="1" x14ac:dyDescent="0.3">
      <c r="A799" s="41" t="s">
        <v>2589</v>
      </c>
      <c r="B799" s="41" t="s">
        <v>3868</v>
      </c>
      <c r="C799" s="41" t="s">
        <v>74</v>
      </c>
      <c r="D799" s="41" t="s">
        <v>134</v>
      </c>
      <c r="E799" s="41" t="s">
        <v>3869</v>
      </c>
      <c r="F799" s="41" t="s">
        <v>77</v>
      </c>
      <c r="G799" s="41" t="s">
        <v>191</v>
      </c>
      <c r="H799" s="41" t="s">
        <v>79</v>
      </c>
      <c r="I799" s="41" t="s">
        <v>80</v>
      </c>
      <c r="J799" s="41" t="s">
        <v>93</v>
      </c>
      <c r="K799" s="42">
        <v>12</v>
      </c>
      <c r="L799" s="41" t="s">
        <v>3870</v>
      </c>
      <c r="M799" s="41" t="s">
        <v>577</v>
      </c>
      <c r="N799" s="41" t="s">
        <v>96</v>
      </c>
      <c r="O799" s="41" t="s">
        <v>85</v>
      </c>
      <c r="P799" s="41" t="s">
        <v>124</v>
      </c>
      <c r="Q799" s="31">
        <f t="shared" ca="1" si="39"/>
        <v>0.92</v>
      </c>
      <c r="R799" s="31">
        <f t="shared" ca="1" si="40"/>
        <v>0.92</v>
      </c>
      <c r="S799" s="31">
        <f t="shared" ca="1" si="41"/>
        <v>1.1500000000000001</v>
      </c>
      <c r="T799" s="31">
        <f t="shared" ca="1" si="42"/>
        <v>0.97750000000000004</v>
      </c>
      <c r="U799" s="31">
        <f>RANK(W799,W1:W1001,0)</f>
        <v>797</v>
      </c>
      <c r="V799" s="31">
        <v>797</v>
      </c>
      <c r="W799" s="31">
        <v>0.6</v>
      </c>
    </row>
    <row r="800" spans="1:23" ht="15.75" customHeight="1" x14ac:dyDescent="0.3">
      <c r="A800" s="41" t="s">
        <v>3871</v>
      </c>
      <c r="B800" s="41" t="s">
        <v>3872</v>
      </c>
      <c r="C800" s="41" t="s">
        <v>100</v>
      </c>
      <c r="D800" s="41" t="s">
        <v>573</v>
      </c>
      <c r="E800" s="41" t="s">
        <v>3873</v>
      </c>
      <c r="F800" s="41" t="s">
        <v>991</v>
      </c>
      <c r="G800" s="41" t="s">
        <v>78</v>
      </c>
      <c r="H800" s="41" t="s">
        <v>104</v>
      </c>
      <c r="I800" s="41" t="s">
        <v>80</v>
      </c>
      <c r="J800" s="41" t="s">
        <v>93</v>
      </c>
      <c r="K800" s="42">
        <v>13</v>
      </c>
      <c r="L800" s="41" t="s">
        <v>3874</v>
      </c>
      <c r="M800" s="41" t="s">
        <v>1934</v>
      </c>
      <c r="N800" s="41" t="s">
        <v>96</v>
      </c>
      <c r="O800" s="41" t="s">
        <v>85</v>
      </c>
      <c r="P800" s="41" t="s">
        <v>124</v>
      </c>
      <c r="Q800" s="31">
        <f t="shared" ca="1" si="39"/>
        <v>0.68</v>
      </c>
      <c r="R800" s="31">
        <f t="shared" ca="1" si="40"/>
        <v>0.68</v>
      </c>
      <c r="S800" s="31">
        <f t="shared" ca="1" si="41"/>
        <v>0.85000000000000009</v>
      </c>
      <c r="T800" s="31">
        <f t="shared" ca="1" si="42"/>
        <v>0.85000000000000009</v>
      </c>
      <c r="U800" s="31">
        <f>RANK(W800,W1:W1001,0)</f>
        <v>797</v>
      </c>
      <c r="V800" s="31">
        <v>797</v>
      </c>
      <c r="W800" s="31">
        <v>0.6</v>
      </c>
    </row>
    <row r="801" spans="1:23" ht="15.75" customHeight="1" x14ac:dyDescent="0.3">
      <c r="A801" s="41" t="s">
        <v>3875</v>
      </c>
      <c r="B801" s="41" t="s">
        <v>3876</v>
      </c>
      <c r="C801" s="41" t="s">
        <v>74</v>
      </c>
      <c r="D801" s="41" t="s">
        <v>3877</v>
      </c>
      <c r="E801" s="41" t="s">
        <v>3878</v>
      </c>
      <c r="F801" s="41" t="s">
        <v>1581</v>
      </c>
      <c r="G801" s="41" t="s">
        <v>78</v>
      </c>
      <c r="H801" s="41" t="s">
        <v>104</v>
      </c>
      <c r="I801" s="41" t="s">
        <v>80</v>
      </c>
      <c r="J801" s="41" t="s">
        <v>93</v>
      </c>
      <c r="K801" s="42">
        <v>22</v>
      </c>
      <c r="L801" s="41" t="s">
        <v>3879</v>
      </c>
      <c r="M801" s="41" t="s">
        <v>193</v>
      </c>
      <c r="N801" s="41" t="s">
        <v>96</v>
      </c>
      <c r="O801" s="41" t="s">
        <v>85</v>
      </c>
      <c r="P801" s="41" t="s">
        <v>101</v>
      </c>
      <c r="Q801" s="31">
        <f t="shared" ca="1" si="39"/>
        <v>0.62</v>
      </c>
      <c r="R801" s="31">
        <f t="shared" ca="1" si="40"/>
        <v>0.62</v>
      </c>
      <c r="S801" s="31">
        <f t="shared" ca="1" si="41"/>
        <v>0.77500000000000002</v>
      </c>
      <c r="T801" s="31">
        <f t="shared" ca="1" si="42"/>
        <v>0.77500000000000002</v>
      </c>
      <c r="U801" s="31">
        <f>RANK(W801,W1:W1001,0)</f>
        <v>797</v>
      </c>
      <c r="V801" s="31">
        <v>797</v>
      </c>
      <c r="W801" s="31">
        <v>0.6</v>
      </c>
    </row>
    <row r="802" spans="1:23" ht="15.75" customHeight="1" x14ac:dyDescent="0.3">
      <c r="A802" s="41" t="s">
        <v>3880</v>
      </c>
      <c r="B802" s="41" t="s">
        <v>3881</v>
      </c>
      <c r="C802" s="41" t="s">
        <v>100</v>
      </c>
      <c r="D802" s="41" t="s">
        <v>111</v>
      </c>
      <c r="E802" s="41" t="s">
        <v>3882</v>
      </c>
      <c r="F802" s="44"/>
      <c r="G802" s="41" t="s">
        <v>78</v>
      </c>
      <c r="H802" s="41" t="s">
        <v>131</v>
      </c>
      <c r="I802" s="41" t="s">
        <v>80</v>
      </c>
      <c r="J802" s="41" t="s">
        <v>93</v>
      </c>
      <c r="K802" s="42">
        <v>17</v>
      </c>
      <c r="L802" s="41" t="s">
        <v>3883</v>
      </c>
      <c r="M802" s="41" t="s">
        <v>1013</v>
      </c>
      <c r="N802" s="41" t="s">
        <v>96</v>
      </c>
      <c r="O802" s="41" t="s">
        <v>85</v>
      </c>
      <c r="P802" s="41" t="s">
        <v>178</v>
      </c>
      <c r="Q802" s="31">
        <f t="shared" ca="1" si="39"/>
        <v>0.75</v>
      </c>
      <c r="R802" s="31">
        <f t="shared" ca="1" si="40"/>
        <v>0.75</v>
      </c>
      <c r="S802" s="31">
        <f t="shared" ca="1" si="41"/>
        <v>0.75</v>
      </c>
      <c r="T802" s="31">
        <f t="shared" ca="1" si="42"/>
        <v>0.75</v>
      </c>
      <c r="U802" s="31">
        <f>RANK(W802,W1:W1001,0)</f>
        <v>801</v>
      </c>
      <c r="V802" s="31">
        <v>801</v>
      </c>
      <c r="W802" s="31">
        <v>0.59765625</v>
      </c>
    </row>
    <row r="803" spans="1:23" ht="15.75" customHeight="1" x14ac:dyDescent="0.3">
      <c r="A803" s="41" t="s">
        <v>3884</v>
      </c>
      <c r="B803" s="41" t="s">
        <v>3885</v>
      </c>
      <c r="C803" s="41" t="s">
        <v>100</v>
      </c>
      <c r="D803" s="41" t="s">
        <v>675</v>
      </c>
      <c r="E803" s="41" t="s">
        <v>3886</v>
      </c>
      <c r="F803" s="41" t="s">
        <v>263</v>
      </c>
      <c r="G803" s="41" t="s">
        <v>191</v>
      </c>
      <c r="H803" s="41" t="s">
        <v>79</v>
      </c>
      <c r="I803" s="41" t="s">
        <v>80</v>
      </c>
      <c r="J803" s="41" t="s">
        <v>81</v>
      </c>
      <c r="K803" s="42">
        <v>14</v>
      </c>
      <c r="L803" s="41" t="s">
        <v>3887</v>
      </c>
      <c r="M803" s="41" t="s">
        <v>3888</v>
      </c>
      <c r="N803" s="41" t="s">
        <v>96</v>
      </c>
      <c r="O803" s="41" t="s">
        <v>85</v>
      </c>
      <c r="P803" s="41" t="s">
        <v>97</v>
      </c>
      <c r="Q803" s="31">
        <f t="shared" ca="1" si="39"/>
        <v>0.77</v>
      </c>
      <c r="R803" s="31">
        <f t="shared" ca="1" si="40"/>
        <v>0.96250000000000002</v>
      </c>
      <c r="S803" s="31">
        <f t="shared" ca="1" si="41"/>
        <v>1.203125</v>
      </c>
      <c r="T803" s="31">
        <f t="shared" ca="1" si="42"/>
        <v>1.02265625</v>
      </c>
      <c r="U803" s="31">
        <f>RANK(W803,W1:W1001,0)</f>
        <v>801</v>
      </c>
      <c r="V803" s="31">
        <v>801</v>
      </c>
      <c r="W803" s="31">
        <v>0.59765625</v>
      </c>
    </row>
    <row r="804" spans="1:23" ht="15.75" customHeight="1" x14ac:dyDescent="0.3">
      <c r="A804" s="41" t="s">
        <v>3889</v>
      </c>
      <c r="B804" s="41" t="s">
        <v>3890</v>
      </c>
      <c r="C804" s="41" t="s">
        <v>100</v>
      </c>
      <c r="D804" s="41" t="s">
        <v>3877</v>
      </c>
      <c r="E804" s="41" t="s">
        <v>3891</v>
      </c>
      <c r="F804" s="41" t="s">
        <v>3892</v>
      </c>
      <c r="G804" s="41" t="s">
        <v>191</v>
      </c>
      <c r="H804" s="41" t="s">
        <v>79</v>
      </c>
      <c r="I804" s="41" t="s">
        <v>80</v>
      </c>
      <c r="J804" s="41" t="s">
        <v>93</v>
      </c>
      <c r="K804" s="42">
        <v>11</v>
      </c>
      <c r="L804" s="41" t="s">
        <v>3893</v>
      </c>
      <c r="M804" s="41" t="s">
        <v>2678</v>
      </c>
      <c r="N804" s="41" t="s">
        <v>96</v>
      </c>
      <c r="O804" s="41" t="s">
        <v>85</v>
      </c>
      <c r="P804" s="41" t="s">
        <v>101</v>
      </c>
      <c r="Q804" s="31">
        <f t="shared" ca="1" si="39"/>
        <v>1.1000000000000001</v>
      </c>
      <c r="R804" s="31">
        <f t="shared" ca="1" si="40"/>
        <v>1.1000000000000001</v>
      </c>
      <c r="S804" s="31">
        <f t="shared" ca="1" si="41"/>
        <v>1.375</v>
      </c>
      <c r="T804" s="31">
        <f t="shared" ca="1" si="42"/>
        <v>1.16875</v>
      </c>
      <c r="U804" s="31">
        <f>RANK(W804,W1:W1001,0)</f>
        <v>801</v>
      </c>
      <c r="V804" s="31">
        <v>801</v>
      </c>
      <c r="W804" s="31">
        <v>0.59765625</v>
      </c>
    </row>
    <row r="805" spans="1:23" ht="15.75" customHeight="1" x14ac:dyDescent="0.3">
      <c r="A805" s="41" t="s">
        <v>3894</v>
      </c>
      <c r="B805" s="41" t="s">
        <v>3895</v>
      </c>
      <c r="C805" s="41" t="s">
        <v>74</v>
      </c>
      <c r="D805" s="41" t="s">
        <v>368</v>
      </c>
      <c r="E805" s="41" t="s">
        <v>3896</v>
      </c>
      <c r="F805" s="41" t="s">
        <v>720</v>
      </c>
      <c r="G805" s="41" t="s">
        <v>78</v>
      </c>
      <c r="H805" s="41" t="s">
        <v>79</v>
      </c>
      <c r="I805" s="41" t="s">
        <v>80</v>
      </c>
      <c r="J805" s="41" t="s">
        <v>93</v>
      </c>
      <c r="K805" s="42">
        <v>21</v>
      </c>
      <c r="L805" s="41" t="s">
        <v>3897</v>
      </c>
      <c r="M805" s="41" t="s">
        <v>1545</v>
      </c>
      <c r="N805" s="41" t="s">
        <v>84</v>
      </c>
      <c r="O805" s="41" t="s">
        <v>85</v>
      </c>
      <c r="P805" s="41" t="s">
        <v>108</v>
      </c>
      <c r="Q805" s="31">
        <f t="shared" ca="1" si="39"/>
        <v>0.49</v>
      </c>
      <c r="R805" s="31">
        <f t="shared" ca="1" si="40"/>
        <v>0.49</v>
      </c>
      <c r="S805" s="31">
        <f t="shared" ca="1" si="41"/>
        <v>0.49</v>
      </c>
      <c r="T805" s="31">
        <f t="shared" ca="1" si="42"/>
        <v>0.41649999999999998</v>
      </c>
      <c r="U805" s="31">
        <f>RANK(W805,W1:W1001,0)</f>
        <v>804</v>
      </c>
      <c r="V805" s="31">
        <v>804</v>
      </c>
      <c r="W805" s="31">
        <v>0.59500000000000008</v>
      </c>
    </row>
    <row r="806" spans="1:23" ht="15.75" customHeight="1" x14ac:dyDescent="0.3">
      <c r="A806" s="41" t="s">
        <v>3898</v>
      </c>
      <c r="B806" s="41" t="s">
        <v>3899</v>
      </c>
      <c r="C806" s="41" t="s">
        <v>74</v>
      </c>
      <c r="D806" s="41" t="s">
        <v>280</v>
      </c>
      <c r="E806" s="41" t="s">
        <v>3900</v>
      </c>
      <c r="F806" s="41" t="s">
        <v>3034</v>
      </c>
      <c r="G806" s="41" t="s">
        <v>250</v>
      </c>
      <c r="H806" s="41" t="s">
        <v>79</v>
      </c>
      <c r="I806" s="41" t="s">
        <v>80</v>
      </c>
      <c r="J806" s="41" t="s">
        <v>81</v>
      </c>
      <c r="K806" s="42">
        <v>11</v>
      </c>
      <c r="L806" s="41" t="s">
        <v>3901</v>
      </c>
      <c r="M806" s="41" t="s">
        <v>3902</v>
      </c>
      <c r="N806" s="41" t="s">
        <v>96</v>
      </c>
      <c r="O806" s="41" t="s">
        <v>85</v>
      </c>
      <c r="P806" s="41" t="s">
        <v>178</v>
      </c>
      <c r="Q806" s="31">
        <f t="shared" ca="1" si="39"/>
        <v>0.77</v>
      </c>
      <c r="R806" s="31">
        <f t="shared" ca="1" si="40"/>
        <v>0.96250000000000002</v>
      </c>
      <c r="S806" s="31">
        <f t="shared" ca="1" si="41"/>
        <v>0.96250000000000002</v>
      </c>
      <c r="T806" s="31">
        <f t="shared" ca="1" si="42"/>
        <v>0.81812499999999999</v>
      </c>
      <c r="U806" s="31">
        <f>RANK(W806,W1:W1001,0)</f>
        <v>804</v>
      </c>
      <c r="V806" s="31">
        <v>804</v>
      </c>
      <c r="W806" s="31">
        <v>0.59500000000000008</v>
      </c>
    </row>
    <row r="807" spans="1:23" ht="15.75" customHeight="1" x14ac:dyDescent="0.3">
      <c r="A807" s="41" t="s">
        <v>3903</v>
      </c>
      <c r="B807" s="41" t="s">
        <v>3904</v>
      </c>
      <c r="C807" s="41" t="s">
        <v>100</v>
      </c>
      <c r="D807" s="41" t="s">
        <v>390</v>
      </c>
      <c r="E807" s="41" t="s">
        <v>3905</v>
      </c>
      <c r="F807" s="41" t="s">
        <v>3802</v>
      </c>
      <c r="G807" s="41" t="s">
        <v>78</v>
      </c>
      <c r="H807" s="41" t="s">
        <v>131</v>
      </c>
      <c r="I807" s="41" t="s">
        <v>80</v>
      </c>
      <c r="J807" s="41" t="s">
        <v>93</v>
      </c>
      <c r="K807" s="42">
        <v>20</v>
      </c>
      <c r="L807" s="41" t="s">
        <v>3906</v>
      </c>
      <c r="M807" s="41" t="s">
        <v>3907</v>
      </c>
      <c r="N807" s="41" t="s">
        <v>107</v>
      </c>
      <c r="O807" s="41" t="s">
        <v>85</v>
      </c>
      <c r="P807" s="41" t="s">
        <v>134</v>
      </c>
      <c r="Q807" s="31">
        <f t="shared" ca="1" si="39"/>
        <v>0.62</v>
      </c>
      <c r="R807" s="31">
        <f t="shared" ca="1" si="40"/>
        <v>0.62</v>
      </c>
      <c r="S807" s="31">
        <f t="shared" ca="1" si="41"/>
        <v>0.62</v>
      </c>
      <c r="T807" s="31">
        <f t="shared" ca="1" si="42"/>
        <v>0.62</v>
      </c>
      <c r="U807" s="31">
        <f>RANK(W807,W1:W1001,0)</f>
        <v>804</v>
      </c>
      <c r="V807" s="31">
        <v>804</v>
      </c>
      <c r="W807" s="31">
        <v>0.59500000000000008</v>
      </c>
    </row>
    <row r="808" spans="1:23" ht="15.75" customHeight="1" x14ac:dyDescent="0.3">
      <c r="A808" s="41" t="s">
        <v>3908</v>
      </c>
      <c r="B808" s="41" t="s">
        <v>3909</v>
      </c>
      <c r="C808" s="41" t="s">
        <v>74</v>
      </c>
      <c r="D808" s="41" t="s">
        <v>216</v>
      </c>
      <c r="E808" s="41" t="s">
        <v>3910</v>
      </c>
      <c r="F808" s="41" t="s">
        <v>804</v>
      </c>
      <c r="G808" s="41" t="s">
        <v>103</v>
      </c>
      <c r="H808" s="41" t="s">
        <v>104</v>
      </c>
      <c r="I808" s="41" t="s">
        <v>80</v>
      </c>
      <c r="J808" s="41" t="s">
        <v>93</v>
      </c>
      <c r="K808" s="42">
        <v>16</v>
      </c>
      <c r="L808" s="41" t="s">
        <v>3911</v>
      </c>
      <c r="M808" s="41" t="s">
        <v>3912</v>
      </c>
      <c r="N808" s="41" t="s">
        <v>84</v>
      </c>
      <c r="O808" s="41" t="s">
        <v>85</v>
      </c>
      <c r="P808" s="41" t="s">
        <v>124</v>
      </c>
      <c r="Q808" s="31">
        <f t="shared" ca="1" si="39"/>
        <v>1.05</v>
      </c>
      <c r="R808" s="31">
        <f t="shared" ca="1" si="40"/>
        <v>1.05</v>
      </c>
      <c r="S808" s="31">
        <f t="shared" ca="1" si="41"/>
        <v>1.3125</v>
      </c>
      <c r="T808" s="31">
        <f t="shared" ca="1" si="42"/>
        <v>1.3125</v>
      </c>
      <c r="U808" s="31">
        <f>RANK(W808,W1:W1001,0)</f>
        <v>804</v>
      </c>
      <c r="V808" s="31">
        <v>804</v>
      </c>
      <c r="W808" s="31">
        <v>0.59500000000000008</v>
      </c>
    </row>
    <row r="809" spans="1:23" ht="15.75" customHeight="1" x14ac:dyDescent="0.3">
      <c r="A809" s="41" t="s">
        <v>3913</v>
      </c>
      <c r="B809" s="41" t="s">
        <v>3914</v>
      </c>
      <c r="C809" s="41" t="s">
        <v>74</v>
      </c>
      <c r="D809" s="41" t="s">
        <v>1179</v>
      </c>
      <c r="E809" s="41" t="s">
        <v>3915</v>
      </c>
      <c r="F809" s="41" t="s">
        <v>1838</v>
      </c>
      <c r="G809" s="41" t="s">
        <v>103</v>
      </c>
      <c r="H809" s="41" t="s">
        <v>131</v>
      </c>
      <c r="I809" s="41" t="s">
        <v>80</v>
      </c>
      <c r="J809" s="41" t="s">
        <v>93</v>
      </c>
      <c r="K809" s="42">
        <v>21</v>
      </c>
      <c r="L809" s="41" t="s">
        <v>3916</v>
      </c>
      <c r="M809" s="41" t="s">
        <v>451</v>
      </c>
      <c r="N809" s="41" t="s">
        <v>96</v>
      </c>
      <c r="O809" s="41" t="s">
        <v>85</v>
      </c>
      <c r="P809" s="41" t="s">
        <v>97</v>
      </c>
      <c r="Q809" s="31">
        <f t="shared" ca="1" si="39"/>
        <v>0.73</v>
      </c>
      <c r="R809" s="31">
        <f t="shared" ca="1" si="40"/>
        <v>0.73</v>
      </c>
      <c r="S809" s="31">
        <f t="shared" ca="1" si="41"/>
        <v>0.91249999999999998</v>
      </c>
      <c r="T809" s="31">
        <f t="shared" ca="1" si="42"/>
        <v>0.91249999999999998</v>
      </c>
      <c r="U809" s="31">
        <f>RANK(W809,W1:W1001,0)</f>
        <v>808</v>
      </c>
      <c r="V809" s="31">
        <v>808</v>
      </c>
      <c r="W809" s="31">
        <v>0.59499999999999997</v>
      </c>
    </row>
    <row r="810" spans="1:23" ht="15.75" customHeight="1" x14ac:dyDescent="0.3">
      <c r="A810" s="41" t="s">
        <v>3917</v>
      </c>
      <c r="B810" s="41" t="s">
        <v>3918</v>
      </c>
      <c r="C810" s="41" t="s">
        <v>74</v>
      </c>
      <c r="D810" s="41" t="s">
        <v>166</v>
      </c>
      <c r="E810" s="41" t="s">
        <v>3919</v>
      </c>
      <c r="F810" s="41" t="s">
        <v>121</v>
      </c>
      <c r="G810" s="41" t="s">
        <v>103</v>
      </c>
      <c r="H810" s="41" t="s">
        <v>79</v>
      </c>
      <c r="I810" s="41" t="s">
        <v>80</v>
      </c>
      <c r="J810" s="41" t="s">
        <v>93</v>
      </c>
      <c r="K810" s="42">
        <v>8</v>
      </c>
      <c r="L810" s="41" t="s">
        <v>3920</v>
      </c>
      <c r="M810" s="41" t="s">
        <v>1667</v>
      </c>
      <c r="N810" s="41" t="s">
        <v>96</v>
      </c>
      <c r="O810" s="41" t="s">
        <v>85</v>
      </c>
      <c r="P810" s="41" t="s">
        <v>134</v>
      </c>
      <c r="Q810" s="31">
        <f t="shared" ca="1" si="39"/>
        <v>1.07</v>
      </c>
      <c r="R810" s="31">
        <f t="shared" ca="1" si="40"/>
        <v>1.07</v>
      </c>
      <c r="S810" s="31">
        <f t="shared" ca="1" si="41"/>
        <v>1.3375000000000001</v>
      </c>
      <c r="T810" s="31">
        <f t="shared" ca="1" si="42"/>
        <v>1.1368750000000001</v>
      </c>
      <c r="U810" s="31">
        <f>RANK(W810,W1:W1001,0)</f>
        <v>808</v>
      </c>
      <c r="V810" s="31">
        <v>808</v>
      </c>
      <c r="W810" s="31">
        <v>0.59499999999999997</v>
      </c>
    </row>
    <row r="811" spans="1:23" ht="15.75" customHeight="1" x14ac:dyDescent="0.3">
      <c r="A811" s="41" t="s">
        <v>3921</v>
      </c>
      <c r="B811" s="41" t="s">
        <v>3922</v>
      </c>
      <c r="C811" s="41" t="s">
        <v>100</v>
      </c>
      <c r="D811" s="41" t="s">
        <v>1373</v>
      </c>
      <c r="E811" s="41" t="s">
        <v>3923</v>
      </c>
      <c r="F811" s="44"/>
      <c r="G811" s="41" t="s">
        <v>103</v>
      </c>
      <c r="H811" s="41" t="s">
        <v>104</v>
      </c>
      <c r="I811" s="41" t="s">
        <v>80</v>
      </c>
      <c r="J811" s="41" t="s">
        <v>93</v>
      </c>
      <c r="K811" s="42">
        <v>15</v>
      </c>
      <c r="L811" s="41" t="s">
        <v>3924</v>
      </c>
      <c r="M811" s="41" t="s">
        <v>1621</v>
      </c>
      <c r="N811" s="41" t="s">
        <v>107</v>
      </c>
      <c r="O811" s="41" t="s">
        <v>85</v>
      </c>
      <c r="P811" s="41" t="s">
        <v>86</v>
      </c>
      <c r="Q811" s="31">
        <f t="shared" ca="1" si="39"/>
        <v>0.89</v>
      </c>
      <c r="R811" s="31">
        <f t="shared" ca="1" si="40"/>
        <v>0.89</v>
      </c>
      <c r="S811" s="31">
        <f t="shared" ca="1" si="41"/>
        <v>0.89</v>
      </c>
      <c r="T811" s="31">
        <f t="shared" ca="1" si="42"/>
        <v>0.89</v>
      </c>
      <c r="U811" s="31">
        <f>RANK(W811,W1:W1001,0)</f>
        <v>810</v>
      </c>
      <c r="V811" s="31">
        <v>810</v>
      </c>
      <c r="W811" s="31">
        <v>0.58749999999999991</v>
      </c>
    </row>
    <row r="812" spans="1:23" ht="15.75" customHeight="1" x14ac:dyDescent="0.3">
      <c r="A812" s="41" t="s">
        <v>3706</v>
      </c>
      <c r="B812" s="41" t="s">
        <v>3925</v>
      </c>
      <c r="C812" s="41" t="s">
        <v>100</v>
      </c>
      <c r="D812" s="41" t="s">
        <v>166</v>
      </c>
      <c r="E812" s="41" t="s">
        <v>3926</v>
      </c>
      <c r="F812" s="41" t="s">
        <v>3927</v>
      </c>
      <c r="G812" s="41" t="s">
        <v>103</v>
      </c>
      <c r="H812" s="41" t="s">
        <v>104</v>
      </c>
      <c r="I812" s="41" t="s">
        <v>80</v>
      </c>
      <c r="J812" s="41" t="s">
        <v>81</v>
      </c>
      <c r="K812" s="42">
        <v>9</v>
      </c>
      <c r="L812" s="41" t="s">
        <v>3928</v>
      </c>
      <c r="M812" s="41" t="s">
        <v>3929</v>
      </c>
      <c r="N812" s="41" t="s">
        <v>96</v>
      </c>
      <c r="O812" s="41" t="s">
        <v>85</v>
      </c>
      <c r="P812" s="41" t="s">
        <v>101</v>
      </c>
      <c r="Q812" s="31">
        <f t="shared" ca="1" si="39"/>
        <v>0.62</v>
      </c>
      <c r="R812" s="31">
        <f t="shared" ca="1" si="40"/>
        <v>0.77500000000000002</v>
      </c>
      <c r="S812" s="31">
        <f t="shared" ca="1" si="41"/>
        <v>0.96875</v>
      </c>
      <c r="T812" s="31">
        <f t="shared" ca="1" si="42"/>
        <v>0.96875</v>
      </c>
      <c r="U812" s="31">
        <f>RANK(W812,W1:W1001,0)</f>
        <v>810</v>
      </c>
      <c r="V812" s="31">
        <v>810</v>
      </c>
      <c r="W812" s="31">
        <v>0.58749999999999991</v>
      </c>
    </row>
    <row r="813" spans="1:23" ht="15.75" customHeight="1" x14ac:dyDescent="0.3">
      <c r="A813" s="41" t="s">
        <v>3930</v>
      </c>
      <c r="B813" s="41" t="s">
        <v>3931</v>
      </c>
      <c r="C813" s="41" t="s">
        <v>74</v>
      </c>
      <c r="D813" s="41" t="s">
        <v>89</v>
      </c>
      <c r="E813" s="41" t="s">
        <v>3600</v>
      </c>
      <c r="F813" s="41" t="s">
        <v>1581</v>
      </c>
      <c r="G813" s="41" t="s">
        <v>78</v>
      </c>
      <c r="H813" s="41" t="s">
        <v>79</v>
      </c>
      <c r="I813" s="41" t="s">
        <v>80</v>
      </c>
      <c r="J813" s="41" t="s">
        <v>93</v>
      </c>
      <c r="K813" s="42">
        <v>20</v>
      </c>
      <c r="L813" s="41" t="s">
        <v>3932</v>
      </c>
      <c r="M813" s="41" t="s">
        <v>3933</v>
      </c>
      <c r="N813" s="41" t="s">
        <v>84</v>
      </c>
      <c r="O813" s="41" t="s">
        <v>85</v>
      </c>
      <c r="P813" s="41" t="s">
        <v>116</v>
      </c>
      <c r="Q813" s="31">
        <f t="shared" ca="1" si="39"/>
        <v>0.62</v>
      </c>
      <c r="R813" s="31">
        <f t="shared" ca="1" si="40"/>
        <v>0.62</v>
      </c>
      <c r="S813" s="31">
        <f t="shared" ca="1" si="41"/>
        <v>0.62</v>
      </c>
      <c r="T813" s="31">
        <f t="shared" ca="1" si="42"/>
        <v>0.52700000000000002</v>
      </c>
      <c r="U813" s="31">
        <f>RANK(W813,W1:W1001,0)</f>
        <v>810</v>
      </c>
      <c r="V813" s="31">
        <v>810</v>
      </c>
      <c r="W813" s="31">
        <v>0.58749999999999991</v>
      </c>
    </row>
    <row r="814" spans="1:23" ht="15.75" customHeight="1" x14ac:dyDescent="0.3">
      <c r="A814" s="41" t="s">
        <v>3934</v>
      </c>
      <c r="B814" s="41" t="s">
        <v>3698</v>
      </c>
      <c r="C814" s="41" t="s">
        <v>100</v>
      </c>
      <c r="D814" s="41" t="s">
        <v>127</v>
      </c>
      <c r="E814" s="41" t="s">
        <v>3935</v>
      </c>
      <c r="F814" s="41" t="s">
        <v>1508</v>
      </c>
      <c r="G814" s="41" t="s">
        <v>78</v>
      </c>
      <c r="H814" s="41" t="s">
        <v>104</v>
      </c>
      <c r="I814" s="41" t="s">
        <v>80</v>
      </c>
      <c r="J814" s="41" t="s">
        <v>81</v>
      </c>
      <c r="K814" s="42">
        <v>9</v>
      </c>
      <c r="L814" s="41" t="s">
        <v>3936</v>
      </c>
      <c r="M814" s="41" t="s">
        <v>2103</v>
      </c>
      <c r="N814" s="41" t="s">
        <v>96</v>
      </c>
      <c r="O814" s="41" t="s">
        <v>85</v>
      </c>
      <c r="P814" s="41" t="s">
        <v>134</v>
      </c>
      <c r="Q814" s="31">
        <f t="shared" ca="1" si="39"/>
        <v>0.76</v>
      </c>
      <c r="R814" s="31">
        <f t="shared" ca="1" si="40"/>
        <v>0.95</v>
      </c>
      <c r="S814" s="31">
        <f t="shared" ca="1" si="41"/>
        <v>0.95</v>
      </c>
      <c r="T814" s="31">
        <f t="shared" ca="1" si="42"/>
        <v>0.95</v>
      </c>
      <c r="U814" s="31">
        <f>RANK(W814,W1:W1001,0)</f>
        <v>810</v>
      </c>
      <c r="V814" s="31">
        <v>810</v>
      </c>
      <c r="W814" s="31">
        <v>0.58749999999999991</v>
      </c>
    </row>
    <row r="815" spans="1:23" ht="15.75" customHeight="1" x14ac:dyDescent="0.3">
      <c r="A815" s="41" t="s">
        <v>3775</v>
      </c>
      <c r="B815" s="44"/>
      <c r="C815" s="41" t="s">
        <v>74</v>
      </c>
      <c r="D815" s="41" t="s">
        <v>158</v>
      </c>
      <c r="E815" s="41" t="s">
        <v>3937</v>
      </c>
      <c r="F815" s="44"/>
      <c r="G815" s="41" t="s">
        <v>103</v>
      </c>
      <c r="H815" s="41" t="s">
        <v>131</v>
      </c>
      <c r="I815" s="41" t="s">
        <v>80</v>
      </c>
      <c r="J815" s="41" t="s">
        <v>81</v>
      </c>
      <c r="K815" s="42">
        <v>15</v>
      </c>
      <c r="L815" s="41" t="s">
        <v>3938</v>
      </c>
      <c r="M815" s="41" t="s">
        <v>3194</v>
      </c>
      <c r="N815" s="41" t="s">
        <v>107</v>
      </c>
      <c r="O815" s="41" t="s">
        <v>85</v>
      </c>
      <c r="P815" s="41" t="s">
        <v>253</v>
      </c>
      <c r="Q815" s="31">
        <f t="shared" ca="1" si="39"/>
        <v>0.66</v>
      </c>
      <c r="R815" s="31">
        <f t="shared" ca="1" si="40"/>
        <v>0.82500000000000007</v>
      </c>
      <c r="S815" s="31">
        <f t="shared" ca="1" si="41"/>
        <v>0.82500000000000007</v>
      </c>
      <c r="T815" s="31">
        <f t="shared" ca="1" si="42"/>
        <v>0.82500000000000007</v>
      </c>
      <c r="U815" s="31">
        <f>RANK(W815,W1:W1001,0)</f>
        <v>810</v>
      </c>
      <c r="V815" s="31">
        <v>810</v>
      </c>
      <c r="W815" s="31">
        <v>0.58749999999999991</v>
      </c>
    </row>
    <row r="816" spans="1:23" ht="15.75" customHeight="1" x14ac:dyDescent="0.3">
      <c r="A816" s="41" t="s">
        <v>2683</v>
      </c>
      <c r="B816" s="41" t="s">
        <v>3939</v>
      </c>
      <c r="C816" s="41" t="s">
        <v>100</v>
      </c>
      <c r="D816" s="41" t="s">
        <v>209</v>
      </c>
      <c r="E816" s="41" t="s">
        <v>3940</v>
      </c>
      <c r="F816" s="41" t="s">
        <v>2112</v>
      </c>
      <c r="G816" s="41" t="s">
        <v>250</v>
      </c>
      <c r="H816" s="41" t="s">
        <v>131</v>
      </c>
      <c r="I816" s="41" t="s">
        <v>80</v>
      </c>
      <c r="J816" s="41" t="s">
        <v>93</v>
      </c>
      <c r="K816" s="42">
        <v>22</v>
      </c>
      <c r="L816" s="41" t="s">
        <v>3941</v>
      </c>
      <c r="M816" s="41" t="s">
        <v>1789</v>
      </c>
      <c r="N816" s="41" t="s">
        <v>84</v>
      </c>
      <c r="O816" s="41" t="s">
        <v>85</v>
      </c>
      <c r="P816" s="41" t="s">
        <v>108</v>
      </c>
      <c r="Q816" s="31">
        <f t="shared" ca="1" si="39"/>
        <v>1.1000000000000001</v>
      </c>
      <c r="R816" s="31">
        <f t="shared" ca="1" si="40"/>
        <v>1.1000000000000001</v>
      </c>
      <c r="S816" s="31">
        <f t="shared" ca="1" si="41"/>
        <v>1.1000000000000001</v>
      </c>
      <c r="T816" s="31">
        <f t="shared" ca="1" si="42"/>
        <v>1.1000000000000001</v>
      </c>
      <c r="U816" s="31">
        <f>RANK(W816,W1:W1001,0)</f>
        <v>810</v>
      </c>
      <c r="V816" s="31">
        <v>810</v>
      </c>
      <c r="W816" s="31">
        <v>0.58749999999999991</v>
      </c>
    </row>
    <row r="817" spans="1:23" ht="15.75" customHeight="1" x14ac:dyDescent="0.3">
      <c r="A817" s="41" t="s">
        <v>3942</v>
      </c>
      <c r="B817" s="41" t="s">
        <v>3943</v>
      </c>
      <c r="C817" s="41" t="s">
        <v>74</v>
      </c>
      <c r="D817" s="41" t="s">
        <v>119</v>
      </c>
      <c r="E817" s="41" t="s">
        <v>3944</v>
      </c>
      <c r="F817" s="41" t="s">
        <v>820</v>
      </c>
      <c r="G817" s="41" t="s">
        <v>250</v>
      </c>
      <c r="H817" s="41" t="s">
        <v>104</v>
      </c>
      <c r="I817" s="41" t="s">
        <v>80</v>
      </c>
      <c r="J817" s="41" t="s">
        <v>93</v>
      </c>
      <c r="K817" s="42">
        <v>3</v>
      </c>
      <c r="L817" s="41" t="s">
        <v>3945</v>
      </c>
      <c r="M817" s="41" t="s">
        <v>1117</v>
      </c>
      <c r="N817" s="41" t="s">
        <v>96</v>
      </c>
      <c r="O817" s="41" t="s">
        <v>85</v>
      </c>
      <c r="P817" s="41" t="s">
        <v>134</v>
      </c>
      <c r="Q817" s="31">
        <f t="shared" ca="1" si="39"/>
        <v>0.6</v>
      </c>
      <c r="R817" s="31">
        <f t="shared" ca="1" si="40"/>
        <v>0.6</v>
      </c>
      <c r="S817" s="31">
        <f t="shared" ca="1" si="41"/>
        <v>0.6</v>
      </c>
      <c r="T817" s="31">
        <f t="shared" ca="1" si="42"/>
        <v>0.6</v>
      </c>
      <c r="U817" s="31">
        <f>RANK(W817,W1:W1001,0)</f>
        <v>810</v>
      </c>
      <c r="V817" s="31">
        <v>810</v>
      </c>
      <c r="W817" s="31">
        <v>0.58749999999999991</v>
      </c>
    </row>
    <row r="818" spans="1:23" ht="15.75" customHeight="1" x14ac:dyDescent="0.3">
      <c r="A818" s="41" t="s">
        <v>3946</v>
      </c>
      <c r="B818" s="41" t="s">
        <v>3947</v>
      </c>
      <c r="C818" s="41" t="s">
        <v>74</v>
      </c>
      <c r="D818" s="41" t="s">
        <v>188</v>
      </c>
      <c r="E818" s="41" t="s">
        <v>3948</v>
      </c>
      <c r="F818" s="41" t="s">
        <v>539</v>
      </c>
      <c r="G818" s="41" t="s">
        <v>191</v>
      </c>
      <c r="H818" s="41" t="s">
        <v>79</v>
      </c>
      <c r="I818" s="41" t="s">
        <v>80</v>
      </c>
      <c r="J818" s="41" t="s">
        <v>93</v>
      </c>
      <c r="K818" s="42">
        <v>5</v>
      </c>
      <c r="L818" s="41" t="s">
        <v>3949</v>
      </c>
      <c r="M818" s="41" t="s">
        <v>1451</v>
      </c>
      <c r="N818" s="41" t="s">
        <v>84</v>
      </c>
      <c r="O818" s="41" t="s">
        <v>85</v>
      </c>
      <c r="P818" s="41" t="s">
        <v>178</v>
      </c>
      <c r="Q818" s="31">
        <f t="shared" ca="1" si="39"/>
        <v>0.56000000000000005</v>
      </c>
      <c r="R818" s="31">
        <f t="shared" ca="1" si="40"/>
        <v>0.56000000000000005</v>
      </c>
      <c r="S818" s="31">
        <f t="shared" ca="1" si="41"/>
        <v>0.56000000000000005</v>
      </c>
      <c r="T818" s="31">
        <f t="shared" ca="1" si="42"/>
        <v>0.47600000000000003</v>
      </c>
      <c r="U818" s="31">
        <f>RANK(W818,W1:W1001,0)</f>
        <v>817</v>
      </c>
      <c r="V818" s="31">
        <v>817</v>
      </c>
      <c r="W818" s="31">
        <v>0.58649999999999991</v>
      </c>
    </row>
    <row r="819" spans="1:23" ht="15.75" customHeight="1" x14ac:dyDescent="0.3">
      <c r="A819" s="41" t="s">
        <v>3950</v>
      </c>
      <c r="B819" s="41" t="s">
        <v>3951</v>
      </c>
      <c r="C819" s="41" t="s">
        <v>74</v>
      </c>
      <c r="D819" s="41" t="s">
        <v>862</v>
      </c>
      <c r="E819" s="41" t="s">
        <v>3952</v>
      </c>
      <c r="F819" s="41" t="s">
        <v>3953</v>
      </c>
      <c r="G819" s="41" t="s">
        <v>191</v>
      </c>
      <c r="H819" s="41" t="s">
        <v>79</v>
      </c>
      <c r="I819" s="41" t="s">
        <v>80</v>
      </c>
      <c r="J819" s="41" t="s">
        <v>81</v>
      </c>
      <c r="K819" s="42">
        <v>17</v>
      </c>
      <c r="L819" s="41" t="s">
        <v>3954</v>
      </c>
      <c r="M819" s="41" t="s">
        <v>3955</v>
      </c>
      <c r="N819" s="41" t="s">
        <v>96</v>
      </c>
      <c r="O819" s="41" t="s">
        <v>85</v>
      </c>
      <c r="P819" s="41" t="s">
        <v>101</v>
      </c>
      <c r="Q819" s="31">
        <f t="shared" ca="1" si="39"/>
        <v>0.99</v>
      </c>
      <c r="R819" s="31">
        <f t="shared" ca="1" si="40"/>
        <v>1.2375</v>
      </c>
      <c r="S819" s="31">
        <f t="shared" ca="1" si="41"/>
        <v>1.546875</v>
      </c>
      <c r="T819" s="31">
        <f t="shared" ca="1" si="42"/>
        <v>1.3148437499999999</v>
      </c>
      <c r="U819" s="31">
        <f>RANK(W819,W1:W1001,0)</f>
        <v>817</v>
      </c>
      <c r="V819" s="31">
        <v>817</v>
      </c>
      <c r="W819" s="31">
        <v>0.58649999999999991</v>
      </c>
    </row>
    <row r="820" spans="1:23" ht="15.75" customHeight="1" x14ac:dyDescent="0.3">
      <c r="A820" s="41" t="s">
        <v>3956</v>
      </c>
      <c r="B820" s="41" t="s">
        <v>3957</v>
      </c>
      <c r="C820" s="41" t="s">
        <v>74</v>
      </c>
      <c r="D820" s="41" t="s">
        <v>116</v>
      </c>
      <c r="E820" s="41" t="s">
        <v>3958</v>
      </c>
      <c r="F820" s="41" t="s">
        <v>3959</v>
      </c>
      <c r="G820" s="41" t="s">
        <v>103</v>
      </c>
      <c r="H820" s="41" t="s">
        <v>104</v>
      </c>
      <c r="I820" s="41" t="s">
        <v>80</v>
      </c>
      <c r="J820" s="41" t="s">
        <v>93</v>
      </c>
      <c r="K820" s="42">
        <v>17</v>
      </c>
      <c r="L820" s="41" t="s">
        <v>3960</v>
      </c>
      <c r="M820" s="41" t="s">
        <v>3961</v>
      </c>
      <c r="N820" s="41" t="s">
        <v>107</v>
      </c>
      <c r="O820" s="41" t="s">
        <v>85</v>
      </c>
      <c r="P820" s="41" t="s">
        <v>101</v>
      </c>
      <c r="Q820" s="31">
        <f t="shared" ca="1" si="39"/>
        <v>0.74</v>
      </c>
      <c r="R820" s="31">
        <f t="shared" ca="1" si="40"/>
        <v>0.74</v>
      </c>
      <c r="S820" s="31">
        <f t="shared" ca="1" si="41"/>
        <v>0.92500000000000004</v>
      </c>
      <c r="T820" s="31">
        <f t="shared" ca="1" si="42"/>
        <v>0.92500000000000004</v>
      </c>
      <c r="U820" s="31">
        <f>RANK(W820,W1:W1001,0)</f>
        <v>817</v>
      </c>
      <c r="V820" s="31">
        <v>817</v>
      </c>
      <c r="W820" s="31">
        <v>0.58649999999999991</v>
      </c>
    </row>
    <row r="821" spans="1:23" ht="15.75" customHeight="1" x14ac:dyDescent="0.3">
      <c r="A821" s="41" t="s">
        <v>3962</v>
      </c>
      <c r="B821" s="41" t="s">
        <v>3963</v>
      </c>
      <c r="C821" s="41" t="s">
        <v>74</v>
      </c>
      <c r="D821" s="41" t="s">
        <v>222</v>
      </c>
      <c r="E821" s="41" t="s">
        <v>3964</v>
      </c>
      <c r="F821" s="41" t="s">
        <v>545</v>
      </c>
      <c r="G821" s="41" t="s">
        <v>103</v>
      </c>
      <c r="H821" s="41" t="s">
        <v>104</v>
      </c>
      <c r="I821" s="41" t="s">
        <v>80</v>
      </c>
      <c r="J821" s="41" t="s">
        <v>93</v>
      </c>
      <c r="K821" s="42">
        <v>14</v>
      </c>
      <c r="L821" s="41" t="s">
        <v>3965</v>
      </c>
      <c r="M821" s="41" t="s">
        <v>1795</v>
      </c>
      <c r="N821" s="41" t="s">
        <v>107</v>
      </c>
      <c r="O821" s="41" t="s">
        <v>85</v>
      </c>
      <c r="P821" s="41" t="s">
        <v>178</v>
      </c>
      <c r="Q821" s="31">
        <f t="shared" ca="1" si="39"/>
        <v>0.94</v>
      </c>
      <c r="R821" s="31">
        <f t="shared" ca="1" si="40"/>
        <v>0.94</v>
      </c>
      <c r="S821" s="31">
        <f t="shared" ca="1" si="41"/>
        <v>0.94</v>
      </c>
      <c r="T821" s="31">
        <f t="shared" ca="1" si="42"/>
        <v>0.94</v>
      </c>
      <c r="U821" s="31">
        <f>RANK(W821,W1:W1001,0)</f>
        <v>820</v>
      </c>
      <c r="V821" s="31">
        <v>820</v>
      </c>
      <c r="W821" s="31">
        <v>0.58437499999999998</v>
      </c>
    </row>
    <row r="822" spans="1:23" ht="15.75" customHeight="1" x14ac:dyDescent="0.3">
      <c r="A822" s="41" t="s">
        <v>3966</v>
      </c>
      <c r="B822" s="41" t="s">
        <v>3967</v>
      </c>
      <c r="C822" s="41" t="s">
        <v>74</v>
      </c>
      <c r="D822" s="41" t="s">
        <v>1053</v>
      </c>
      <c r="E822" s="41" t="s">
        <v>3968</v>
      </c>
      <c r="F822" s="41" t="s">
        <v>449</v>
      </c>
      <c r="G822" s="41" t="s">
        <v>78</v>
      </c>
      <c r="H822" s="41" t="s">
        <v>131</v>
      </c>
      <c r="I822" s="41" t="s">
        <v>80</v>
      </c>
      <c r="J822" s="41" t="s">
        <v>93</v>
      </c>
      <c r="K822" s="42">
        <v>12</v>
      </c>
      <c r="L822" s="41" t="s">
        <v>3969</v>
      </c>
      <c r="M822" s="41" t="s">
        <v>1912</v>
      </c>
      <c r="N822" s="41" t="s">
        <v>107</v>
      </c>
      <c r="O822" s="41" t="s">
        <v>85</v>
      </c>
      <c r="P822" s="41" t="s">
        <v>178</v>
      </c>
      <c r="Q822" s="31">
        <f t="shared" ca="1" si="39"/>
        <v>1.06</v>
      </c>
      <c r="R822" s="31">
        <f t="shared" ca="1" si="40"/>
        <v>1.06</v>
      </c>
      <c r="S822" s="31">
        <f t="shared" ca="1" si="41"/>
        <v>1.3250000000000002</v>
      </c>
      <c r="T822" s="31">
        <f t="shared" ca="1" si="42"/>
        <v>1.3250000000000002</v>
      </c>
      <c r="U822" s="31">
        <f>RANK(W822,W1:W1001,0)</f>
        <v>820</v>
      </c>
      <c r="V822" s="31">
        <v>820</v>
      </c>
      <c r="W822" s="31">
        <v>0.58437499999999998</v>
      </c>
    </row>
    <row r="823" spans="1:23" ht="15.75" customHeight="1" x14ac:dyDescent="0.3">
      <c r="A823" s="41" t="s">
        <v>3970</v>
      </c>
      <c r="B823" s="41" t="s">
        <v>3971</v>
      </c>
      <c r="C823" s="41" t="s">
        <v>74</v>
      </c>
      <c r="D823" s="41" t="s">
        <v>305</v>
      </c>
      <c r="E823" s="41" t="s">
        <v>3972</v>
      </c>
      <c r="F823" s="41" t="s">
        <v>3782</v>
      </c>
      <c r="G823" s="41" t="s">
        <v>78</v>
      </c>
      <c r="H823" s="41" t="s">
        <v>104</v>
      </c>
      <c r="I823" s="41" t="s">
        <v>80</v>
      </c>
      <c r="J823" s="41" t="s">
        <v>93</v>
      </c>
      <c r="K823" s="42">
        <v>17</v>
      </c>
      <c r="L823" s="41" t="s">
        <v>3973</v>
      </c>
      <c r="M823" s="41" t="s">
        <v>421</v>
      </c>
      <c r="N823" s="41" t="s">
        <v>107</v>
      </c>
      <c r="O823" s="41" t="s">
        <v>85</v>
      </c>
      <c r="P823" s="41" t="s">
        <v>178</v>
      </c>
      <c r="Q823" s="31">
        <f t="shared" ca="1" si="39"/>
        <v>0.7</v>
      </c>
      <c r="R823" s="31">
        <f t="shared" ca="1" si="40"/>
        <v>0.7</v>
      </c>
      <c r="S823" s="31">
        <f t="shared" ca="1" si="41"/>
        <v>0.7</v>
      </c>
      <c r="T823" s="31">
        <f t="shared" ca="1" si="42"/>
        <v>0.7</v>
      </c>
      <c r="U823" s="31">
        <f>RANK(W823,W1:W1001,0)</f>
        <v>820</v>
      </c>
      <c r="V823" s="31">
        <v>820</v>
      </c>
      <c r="W823" s="31">
        <v>0.58437499999999998</v>
      </c>
    </row>
    <row r="824" spans="1:23" ht="15.75" customHeight="1" x14ac:dyDescent="0.3">
      <c r="A824" s="41" t="s">
        <v>3974</v>
      </c>
      <c r="B824" s="41" t="s">
        <v>3975</v>
      </c>
      <c r="C824" s="41" t="s">
        <v>74</v>
      </c>
      <c r="D824" s="41" t="s">
        <v>1373</v>
      </c>
      <c r="E824" s="41" t="s">
        <v>3976</v>
      </c>
      <c r="F824" s="41" t="s">
        <v>3782</v>
      </c>
      <c r="G824" s="41" t="s">
        <v>250</v>
      </c>
      <c r="H824" s="41" t="s">
        <v>79</v>
      </c>
      <c r="I824" s="41" t="s">
        <v>80</v>
      </c>
      <c r="J824" s="41" t="s">
        <v>81</v>
      </c>
      <c r="K824" s="42">
        <v>14</v>
      </c>
      <c r="L824" s="41" t="s">
        <v>3977</v>
      </c>
      <c r="M824" s="41" t="s">
        <v>3978</v>
      </c>
      <c r="N824" s="41" t="s">
        <v>96</v>
      </c>
      <c r="O824" s="41" t="s">
        <v>85</v>
      </c>
      <c r="P824" s="41" t="s">
        <v>178</v>
      </c>
      <c r="Q824" s="31">
        <f t="shared" ca="1" si="39"/>
        <v>0.93</v>
      </c>
      <c r="R824" s="31">
        <f t="shared" ca="1" si="40"/>
        <v>1.1625000000000001</v>
      </c>
      <c r="S824" s="31">
        <f t="shared" ca="1" si="41"/>
        <v>1.1625000000000001</v>
      </c>
      <c r="T824" s="31">
        <f t="shared" ca="1" si="42"/>
        <v>0.98812500000000003</v>
      </c>
      <c r="U824" s="31">
        <f>RANK(W824,W1:W1001,0)</f>
        <v>820</v>
      </c>
      <c r="V824" s="31">
        <v>820</v>
      </c>
      <c r="W824" s="31">
        <v>0.58437499999999998</v>
      </c>
    </row>
    <row r="825" spans="1:23" ht="15.75" customHeight="1" x14ac:dyDescent="0.3">
      <c r="A825" s="41" t="s">
        <v>3979</v>
      </c>
      <c r="B825" s="41" t="s">
        <v>3980</v>
      </c>
      <c r="C825" s="41" t="s">
        <v>74</v>
      </c>
      <c r="D825" s="41" t="s">
        <v>580</v>
      </c>
      <c r="E825" s="41" t="s">
        <v>3981</v>
      </c>
      <c r="F825" s="41" t="s">
        <v>113</v>
      </c>
      <c r="G825" s="41" t="s">
        <v>415</v>
      </c>
      <c r="H825" s="41" t="s">
        <v>79</v>
      </c>
      <c r="I825" s="41" t="s">
        <v>80</v>
      </c>
      <c r="J825" s="41" t="s">
        <v>93</v>
      </c>
      <c r="K825" s="42">
        <v>16</v>
      </c>
      <c r="L825" s="41" t="s">
        <v>3982</v>
      </c>
      <c r="M825" s="41" t="s">
        <v>2830</v>
      </c>
      <c r="N825" s="41" t="s">
        <v>84</v>
      </c>
      <c r="O825" s="41" t="s">
        <v>85</v>
      </c>
      <c r="P825" s="41" t="s">
        <v>134</v>
      </c>
      <c r="Q825" s="31">
        <f t="shared" ca="1" si="39"/>
        <v>0.5</v>
      </c>
      <c r="R825" s="31">
        <f t="shared" ca="1" si="40"/>
        <v>0.5</v>
      </c>
      <c r="S825" s="31">
        <f t="shared" ca="1" si="41"/>
        <v>0.5</v>
      </c>
      <c r="T825" s="31">
        <f t="shared" ca="1" si="42"/>
        <v>0.42499999999999999</v>
      </c>
      <c r="U825" s="31">
        <f>RANK(W825,W1:W1001,0)</f>
        <v>820</v>
      </c>
      <c r="V825" s="31">
        <v>820</v>
      </c>
      <c r="W825" s="31">
        <v>0.58437499999999998</v>
      </c>
    </row>
    <row r="826" spans="1:23" ht="15.75" customHeight="1" x14ac:dyDescent="0.3">
      <c r="A826" s="41" t="s">
        <v>3983</v>
      </c>
      <c r="B826" s="41" t="s">
        <v>3984</v>
      </c>
      <c r="C826" s="41" t="s">
        <v>100</v>
      </c>
      <c r="D826" s="41" t="s">
        <v>97</v>
      </c>
      <c r="E826" s="41" t="s">
        <v>3985</v>
      </c>
      <c r="F826" s="41" t="s">
        <v>958</v>
      </c>
      <c r="G826" s="41" t="s">
        <v>103</v>
      </c>
      <c r="H826" s="41" t="s">
        <v>79</v>
      </c>
      <c r="I826" s="41" t="s">
        <v>80</v>
      </c>
      <c r="J826" s="41" t="s">
        <v>81</v>
      </c>
      <c r="K826" s="42">
        <v>7</v>
      </c>
      <c r="L826" s="41" t="s">
        <v>3986</v>
      </c>
      <c r="M826" s="41" t="s">
        <v>3387</v>
      </c>
      <c r="N826" s="41" t="s">
        <v>96</v>
      </c>
      <c r="O826" s="41" t="s">
        <v>85</v>
      </c>
      <c r="P826" s="41" t="s">
        <v>178</v>
      </c>
      <c r="Q826" s="31">
        <f t="shared" ca="1" si="39"/>
        <v>0.48</v>
      </c>
      <c r="R826" s="31">
        <f t="shared" ca="1" si="40"/>
        <v>0.6</v>
      </c>
      <c r="S826" s="31">
        <f t="shared" ca="1" si="41"/>
        <v>0.6</v>
      </c>
      <c r="T826" s="31">
        <f t="shared" ca="1" si="42"/>
        <v>0.51</v>
      </c>
      <c r="U826" s="31">
        <f>RANK(W826,W1:W1001,0)</f>
        <v>820</v>
      </c>
      <c r="V826" s="31">
        <v>820</v>
      </c>
      <c r="W826" s="31">
        <v>0.58437499999999998</v>
      </c>
    </row>
    <row r="827" spans="1:23" ht="15.75" customHeight="1" x14ac:dyDescent="0.3">
      <c r="A827" s="41" t="s">
        <v>1014</v>
      </c>
      <c r="B827" s="41" t="s">
        <v>3987</v>
      </c>
      <c r="C827" s="41" t="s">
        <v>100</v>
      </c>
      <c r="D827" s="41" t="s">
        <v>1931</v>
      </c>
      <c r="E827" s="41" t="s">
        <v>3988</v>
      </c>
      <c r="F827" s="41" t="s">
        <v>491</v>
      </c>
      <c r="G827" s="41" t="s">
        <v>103</v>
      </c>
      <c r="H827" s="41" t="s">
        <v>79</v>
      </c>
      <c r="I827" s="41" t="s">
        <v>80</v>
      </c>
      <c r="J827" s="41" t="s">
        <v>93</v>
      </c>
      <c r="K827" s="42">
        <v>9</v>
      </c>
      <c r="L827" s="41" t="s">
        <v>3989</v>
      </c>
      <c r="M827" s="41" t="s">
        <v>3990</v>
      </c>
      <c r="N827" s="41" t="s">
        <v>107</v>
      </c>
      <c r="O827" s="41" t="s">
        <v>85</v>
      </c>
      <c r="P827" s="41" t="s">
        <v>86</v>
      </c>
      <c r="Q827" s="31">
        <f t="shared" ca="1" si="39"/>
        <v>0.65</v>
      </c>
      <c r="R827" s="31">
        <f t="shared" ca="1" si="40"/>
        <v>0.65</v>
      </c>
      <c r="S827" s="31">
        <f t="shared" ca="1" si="41"/>
        <v>0.65</v>
      </c>
      <c r="T827" s="31">
        <f t="shared" ca="1" si="42"/>
        <v>0.55249999999999999</v>
      </c>
      <c r="U827" s="31">
        <f>RANK(W827,W1:W1001,0)</f>
        <v>820</v>
      </c>
      <c r="V827" s="31">
        <v>820</v>
      </c>
      <c r="W827" s="31">
        <v>0.58437499999999998</v>
      </c>
    </row>
    <row r="828" spans="1:23" ht="15.75" customHeight="1" x14ac:dyDescent="0.3">
      <c r="A828" s="41" t="s">
        <v>3991</v>
      </c>
      <c r="B828" s="41" t="s">
        <v>3992</v>
      </c>
      <c r="C828" s="41" t="s">
        <v>74</v>
      </c>
      <c r="D828" s="41" t="s">
        <v>743</v>
      </c>
      <c r="E828" s="41" t="s">
        <v>3993</v>
      </c>
      <c r="F828" s="41" t="s">
        <v>720</v>
      </c>
      <c r="G828" s="41" t="s">
        <v>250</v>
      </c>
      <c r="H828" s="41" t="s">
        <v>79</v>
      </c>
      <c r="I828" s="41" t="s">
        <v>80</v>
      </c>
      <c r="J828" s="41" t="s">
        <v>93</v>
      </c>
      <c r="K828" s="42">
        <v>4</v>
      </c>
      <c r="L828" s="41" t="s">
        <v>3994</v>
      </c>
      <c r="M828" s="41" t="s">
        <v>2294</v>
      </c>
      <c r="N828" s="41" t="s">
        <v>96</v>
      </c>
      <c r="O828" s="41" t="s">
        <v>85</v>
      </c>
      <c r="P828" s="41" t="s">
        <v>124</v>
      </c>
      <c r="Q828" s="31">
        <f t="shared" ca="1" si="39"/>
        <v>0.66</v>
      </c>
      <c r="R828" s="31">
        <f t="shared" ca="1" si="40"/>
        <v>0.66</v>
      </c>
      <c r="S828" s="31">
        <f t="shared" ca="1" si="41"/>
        <v>0.82500000000000007</v>
      </c>
      <c r="T828" s="31">
        <f t="shared" ca="1" si="42"/>
        <v>0.70125000000000004</v>
      </c>
      <c r="U828" s="31">
        <f>RANK(W828,W1:W1001,0)</f>
        <v>820</v>
      </c>
      <c r="V828" s="31">
        <v>820</v>
      </c>
      <c r="W828" s="31">
        <v>0.58437499999999998</v>
      </c>
    </row>
    <row r="829" spans="1:23" ht="15.75" customHeight="1" x14ac:dyDescent="0.3">
      <c r="A829" s="41" t="s">
        <v>3995</v>
      </c>
      <c r="B829" s="41" t="s">
        <v>3996</v>
      </c>
      <c r="C829" s="41" t="s">
        <v>100</v>
      </c>
      <c r="D829" s="41" t="s">
        <v>641</v>
      </c>
      <c r="E829" s="41" t="s">
        <v>3997</v>
      </c>
      <c r="F829" s="41" t="s">
        <v>814</v>
      </c>
      <c r="G829" s="41" t="s">
        <v>250</v>
      </c>
      <c r="H829" s="41" t="s">
        <v>131</v>
      </c>
      <c r="I829" s="41" t="s">
        <v>80</v>
      </c>
      <c r="J829" s="41" t="s">
        <v>93</v>
      </c>
      <c r="K829" s="42">
        <v>9</v>
      </c>
      <c r="L829" s="41" t="s">
        <v>3998</v>
      </c>
      <c r="M829" s="41" t="s">
        <v>318</v>
      </c>
      <c r="N829" s="41" t="s">
        <v>84</v>
      </c>
      <c r="O829" s="41" t="s">
        <v>85</v>
      </c>
      <c r="P829" s="41" t="s">
        <v>178</v>
      </c>
      <c r="Q829" s="31">
        <f t="shared" ca="1" si="39"/>
        <v>0.41</v>
      </c>
      <c r="R829" s="31">
        <f t="shared" ca="1" si="40"/>
        <v>0.41</v>
      </c>
      <c r="S829" s="31">
        <f t="shared" ca="1" si="41"/>
        <v>0.41</v>
      </c>
      <c r="T829" s="31">
        <f t="shared" ca="1" si="42"/>
        <v>0.41</v>
      </c>
      <c r="U829" s="31">
        <f>RANK(W829,W1:W1001,0)</f>
        <v>828</v>
      </c>
      <c r="V829" s="31">
        <v>828</v>
      </c>
      <c r="W829" s="31">
        <v>0.57999999999999996</v>
      </c>
    </row>
    <row r="830" spans="1:23" ht="15.75" customHeight="1" x14ac:dyDescent="0.3">
      <c r="A830" s="41" t="s">
        <v>3999</v>
      </c>
      <c r="B830" s="41" t="s">
        <v>4000</v>
      </c>
      <c r="C830" s="41" t="s">
        <v>100</v>
      </c>
      <c r="D830" s="41" t="s">
        <v>180</v>
      </c>
      <c r="E830" s="41" t="s">
        <v>4001</v>
      </c>
      <c r="F830" s="41" t="s">
        <v>1975</v>
      </c>
      <c r="G830" s="41" t="s">
        <v>191</v>
      </c>
      <c r="H830" s="41" t="s">
        <v>131</v>
      </c>
      <c r="I830" s="41" t="s">
        <v>80</v>
      </c>
      <c r="J830" s="41" t="s">
        <v>81</v>
      </c>
      <c r="K830" s="42">
        <v>15</v>
      </c>
      <c r="L830" s="41" t="s">
        <v>4002</v>
      </c>
      <c r="M830" s="41" t="s">
        <v>141</v>
      </c>
      <c r="N830" s="41" t="s">
        <v>96</v>
      </c>
      <c r="O830" s="41" t="s">
        <v>85</v>
      </c>
      <c r="P830" s="41" t="s">
        <v>134</v>
      </c>
      <c r="Q830" s="31">
        <f t="shared" ca="1" si="39"/>
        <v>0.73</v>
      </c>
      <c r="R830" s="31">
        <f t="shared" ca="1" si="40"/>
        <v>0.91249999999999998</v>
      </c>
      <c r="S830" s="31">
        <f t="shared" ca="1" si="41"/>
        <v>0.91249999999999998</v>
      </c>
      <c r="T830" s="31">
        <f t="shared" ca="1" si="42"/>
        <v>0.91249999999999998</v>
      </c>
      <c r="U830" s="31">
        <f>RANK(W830,W1:W1001,0)</f>
        <v>828</v>
      </c>
      <c r="V830" s="31">
        <v>828</v>
      </c>
      <c r="W830" s="31">
        <v>0.57999999999999996</v>
      </c>
    </row>
    <row r="831" spans="1:23" ht="15.75" customHeight="1" x14ac:dyDescent="0.3">
      <c r="A831" s="41" t="s">
        <v>4003</v>
      </c>
      <c r="B831" s="41" t="s">
        <v>4004</v>
      </c>
      <c r="C831" s="41" t="s">
        <v>100</v>
      </c>
      <c r="D831" s="41" t="s">
        <v>1179</v>
      </c>
      <c r="E831" s="41" t="s">
        <v>4005</v>
      </c>
      <c r="F831" s="41" t="s">
        <v>408</v>
      </c>
      <c r="G831" s="41" t="s">
        <v>103</v>
      </c>
      <c r="H831" s="41" t="s">
        <v>79</v>
      </c>
      <c r="I831" s="41" t="s">
        <v>80</v>
      </c>
      <c r="J831" s="41" t="s">
        <v>81</v>
      </c>
      <c r="K831" s="42">
        <v>5</v>
      </c>
      <c r="L831" s="41" t="s">
        <v>4006</v>
      </c>
      <c r="M831" s="41" t="s">
        <v>1611</v>
      </c>
      <c r="N831" s="41" t="s">
        <v>96</v>
      </c>
      <c r="O831" s="41" t="s">
        <v>85</v>
      </c>
      <c r="P831" s="41" t="s">
        <v>390</v>
      </c>
      <c r="Q831" s="31">
        <f t="shared" ca="1" si="39"/>
        <v>0.96</v>
      </c>
      <c r="R831" s="31">
        <f t="shared" ca="1" si="40"/>
        <v>1.2</v>
      </c>
      <c r="S831" s="31">
        <f t="shared" ca="1" si="41"/>
        <v>1.5</v>
      </c>
      <c r="T831" s="31">
        <f t="shared" ca="1" si="42"/>
        <v>1.2749999999999999</v>
      </c>
      <c r="U831" s="31">
        <f>RANK(W831,W1:W1001,0)</f>
        <v>830</v>
      </c>
      <c r="V831" s="31">
        <v>830</v>
      </c>
      <c r="W831" s="31">
        <v>0.57800000000000007</v>
      </c>
    </row>
    <row r="832" spans="1:23" ht="15.75" customHeight="1" x14ac:dyDescent="0.3">
      <c r="A832" s="41" t="s">
        <v>4007</v>
      </c>
      <c r="B832" s="41" t="s">
        <v>4008</v>
      </c>
      <c r="C832" s="41" t="s">
        <v>100</v>
      </c>
      <c r="D832" s="41" t="s">
        <v>361</v>
      </c>
      <c r="E832" s="41" t="s">
        <v>4009</v>
      </c>
      <c r="F832" s="41" t="s">
        <v>1975</v>
      </c>
      <c r="G832" s="41" t="s">
        <v>191</v>
      </c>
      <c r="H832" s="41" t="s">
        <v>104</v>
      </c>
      <c r="I832" s="41" t="s">
        <v>80</v>
      </c>
      <c r="J832" s="41" t="s">
        <v>93</v>
      </c>
      <c r="K832" s="42">
        <v>12</v>
      </c>
      <c r="L832" s="41" t="s">
        <v>4010</v>
      </c>
      <c r="M832" s="41" t="s">
        <v>2341</v>
      </c>
      <c r="N832" s="41" t="s">
        <v>107</v>
      </c>
      <c r="O832" s="41" t="s">
        <v>85</v>
      </c>
      <c r="P832" s="41" t="s">
        <v>253</v>
      </c>
      <c r="Q832" s="31">
        <f t="shared" ca="1" si="39"/>
        <v>0.93</v>
      </c>
      <c r="R832" s="31">
        <f t="shared" ca="1" si="40"/>
        <v>0.93</v>
      </c>
      <c r="S832" s="31">
        <f t="shared" ca="1" si="41"/>
        <v>0.93</v>
      </c>
      <c r="T832" s="31">
        <f t="shared" ca="1" si="42"/>
        <v>0.93</v>
      </c>
      <c r="U832" s="31">
        <f>RANK(W832,W1:W1001,0)</f>
        <v>830</v>
      </c>
      <c r="V832" s="31">
        <v>830</v>
      </c>
      <c r="W832" s="31">
        <v>0.57800000000000007</v>
      </c>
    </row>
    <row r="833" spans="1:23" ht="15.75" customHeight="1" x14ac:dyDescent="0.3">
      <c r="A833" s="41" t="s">
        <v>4011</v>
      </c>
      <c r="B833" s="41" t="s">
        <v>4012</v>
      </c>
      <c r="C833" s="41" t="s">
        <v>100</v>
      </c>
      <c r="D833" s="41" t="s">
        <v>385</v>
      </c>
      <c r="E833" s="41" t="s">
        <v>4013</v>
      </c>
      <c r="F833" s="41" t="s">
        <v>4014</v>
      </c>
      <c r="G833" s="41" t="s">
        <v>92</v>
      </c>
      <c r="H833" s="41" t="s">
        <v>131</v>
      </c>
      <c r="I833" s="41" t="s">
        <v>80</v>
      </c>
      <c r="J833" s="41" t="s">
        <v>81</v>
      </c>
      <c r="K833" s="42">
        <v>4</v>
      </c>
      <c r="L833" s="41" t="s">
        <v>4015</v>
      </c>
      <c r="M833" s="41" t="s">
        <v>4016</v>
      </c>
      <c r="N833" s="41" t="s">
        <v>96</v>
      </c>
      <c r="O833" s="41" t="s">
        <v>85</v>
      </c>
      <c r="P833" s="41" t="s">
        <v>97</v>
      </c>
      <c r="Q833" s="31">
        <f t="shared" ca="1" si="39"/>
        <v>0.71</v>
      </c>
      <c r="R833" s="31">
        <f t="shared" ca="1" si="40"/>
        <v>0.88749999999999996</v>
      </c>
      <c r="S833" s="31">
        <f t="shared" ca="1" si="41"/>
        <v>1.109375</v>
      </c>
      <c r="T833" s="31">
        <f t="shared" ca="1" si="42"/>
        <v>1.109375</v>
      </c>
      <c r="U833" s="31">
        <f>RANK(W833,W1:W1001,0)</f>
        <v>832</v>
      </c>
      <c r="V833" s="31">
        <v>832</v>
      </c>
      <c r="W833" s="31">
        <v>0.57500000000000007</v>
      </c>
    </row>
    <row r="834" spans="1:23" ht="15.75" customHeight="1" x14ac:dyDescent="0.3">
      <c r="A834" s="41" t="s">
        <v>4017</v>
      </c>
      <c r="B834" s="41" t="s">
        <v>4018</v>
      </c>
      <c r="C834" s="41" t="s">
        <v>100</v>
      </c>
      <c r="D834" s="41" t="s">
        <v>849</v>
      </c>
      <c r="E834" s="41" t="s">
        <v>4019</v>
      </c>
      <c r="F834" s="44"/>
      <c r="G834" s="41" t="s">
        <v>161</v>
      </c>
      <c r="H834" s="41" t="s">
        <v>79</v>
      </c>
      <c r="I834" s="41" t="s">
        <v>80</v>
      </c>
      <c r="J834" s="41" t="s">
        <v>81</v>
      </c>
      <c r="K834" s="42">
        <v>10</v>
      </c>
      <c r="L834" s="41" t="s">
        <v>4020</v>
      </c>
      <c r="M834" s="41" t="s">
        <v>634</v>
      </c>
      <c r="N834" s="41" t="s">
        <v>96</v>
      </c>
      <c r="O834" s="41" t="s">
        <v>85</v>
      </c>
      <c r="P834" s="41" t="s">
        <v>101</v>
      </c>
      <c r="Q834" s="31">
        <f t="shared" ca="1" si="39"/>
        <v>0.97</v>
      </c>
      <c r="R834" s="31">
        <f t="shared" ref="R834:R897" ca="1" si="43">Q834*(IF(J834="Yes",1.25,1))</f>
        <v>1.2124999999999999</v>
      </c>
      <c r="S834" s="31">
        <f t="shared" ref="S834:S897" ca="1" si="44">R834*(IF(OR(VALUE(P834)&gt;8,VALUE(D834)&gt;80),1.25,1))</f>
        <v>1.515625</v>
      </c>
      <c r="T834" s="31">
        <f t="shared" ref="T834:T897" ca="1" si="45">S834*(IF(H834="Mass Customer",0.85,1))</f>
        <v>1.28828125</v>
      </c>
      <c r="U834" s="31">
        <f>RANK(W834,W1:W1001,0)</f>
        <v>832</v>
      </c>
      <c r="V834" s="31">
        <v>832</v>
      </c>
      <c r="W834" s="31">
        <v>0.57500000000000007</v>
      </c>
    </row>
    <row r="835" spans="1:23" ht="15.75" customHeight="1" x14ac:dyDescent="0.3">
      <c r="A835" s="41" t="s">
        <v>4021</v>
      </c>
      <c r="B835" s="41" t="s">
        <v>4022</v>
      </c>
      <c r="C835" s="41" t="s">
        <v>74</v>
      </c>
      <c r="D835" s="41" t="s">
        <v>714</v>
      </c>
      <c r="E835" s="41" t="s">
        <v>4023</v>
      </c>
      <c r="F835" s="41" t="s">
        <v>1508</v>
      </c>
      <c r="G835" s="41" t="s">
        <v>78</v>
      </c>
      <c r="H835" s="41" t="s">
        <v>131</v>
      </c>
      <c r="I835" s="41" t="s">
        <v>80</v>
      </c>
      <c r="J835" s="41" t="s">
        <v>93</v>
      </c>
      <c r="K835" s="42">
        <v>11</v>
      </c>
      <c r="L835" s="41" t="s">
        <v>4024</v>
      </c>
      <c r="M835" s="41" t="s">
        <v>177</v>
      </c>
      <c r="N835" s="41" t="s">
        <v>107</v>
      </c>
      <c r="O835" s="41" t="s">
        <v>85</v>
      </c>
      <c r="P835" s="41" t="s">
        <v>108</v>
      </c>
      <c r="Q835" s="31">
        <f t="shared" ca="1" si="39"/>
        <v>0.5</v>
      </c>
      <c r="R835" s="31">
        <f t="shared" ca="1" si="43"/>
        <v>0.5</v>
      </c>
      <c r="S835" s="31">
        <f t="shared" ca="1" si="44"/>
        <v>0.5</v>
      </c>
      <c r="T835" s="31">
        <f t="shared" ca="1" si="45"/>
        <v>0.5</v>
      </c>
      <c r="U835" s="31">
        <f>RANK(W835,W1:W1001,0)</f>
        <v>832</v>
      </c>
      <c r="V835" s="31">
        <v>832</v>
      </c>
      <c r="W835" s="31">
        <v>0.57500000000000007</v>
      </c>
    </row>
    <row r="836" spans="1:23" ht="15.75" customHeight="1" x14ac:dyDescent="0.3">
      <c r="A836" s="41" t="s">
        <v>4025</v>
      </c>
      <c r="B836" s="41" t="s">
        <v>4026</v>
      </c>
      <c r="C836" s="41" t="s">
        <v>74</v>
      </c>
      <c r="D836" s="41" t="s">
        <v>368</v>
      </c>
      <c r="E836" s="41" t="s">
        <v>4027</v>
      </c>
      <c r="F836" s="41" t="s">
        <v>1403</v>
      </c>
      <c r="G836" s="41" t="s">
        <v>103</v>
      </c>
      <c r="H836" s="41" t="s">
        <v>79</v>
      </c>
      <c r="I836" s="41" t="s">
        <v>80</v>
      </c>
      <c r="J836" s="41" t="s">
        <v>93</v>
      </c>
      <c r="K836" s="42">
        <v>15</v>
      </c>
      <c r="L836" s="41" t="s">
        <v>4028</v>
      </c>
      <c r="M836" s="41" t="s">
        <v>1309</v>
      </c>
      <c r="N836" s="41" t="s">
        <v>84</v>
      </c>
      <c r="O836" s="41" t="s">
        <v>85</v>
      </c>
      <c r="P836" s="41" t="s">
        <v>134</v>
      </c>
      <c r="Q836" s="31">
        <f t="shared" ca="1" si="39"/>
        <v>1.08</v>
      </c>
      <c r="R836" s="31">
        <f t="shared" ca="1" si="43"/>
        <v>1.08</v>
      </c>
      <c r="S836" s="31">
        <f t="shared" ca="1" si="44"/>
        <v>1.08</v>
      </c>
      <c r="T836" s="31">
        <f t="shared" ca="1" si="45"/>
        <v>0.91800000000000004</v>
      </c>
      <c r="U836" s="31">
        <f>RANK(W836,W1:W1001,0)</f>
        <v>832</v>
      </c>
      <c r="V836" s="31">
        <v>832</v>
      </c>
      <c r="W836" s="31">
        <v>0.57500000000000007</v>
      </c>
    </row>
    <row r="837" spans="1:23" ht="15.75" customHeight="1" x14ac:dyDescent="0.3">
      <c r="A837" s="41" t="s">
        <v>4029</v>
      </c>
      <c r="B837" s="41" t="s">
        <v>4030</v>
      </c>
      <c r="C837" s="41" t="s">
        <v>473</v>
      </c>
      <c r="D837" s="41" t="s">
        <v>203</v>
      </c>
      <c r="E837" s="47"/>
      <c r="F837" s="41" t="s">
        <v>77</v>
      </c>
      <c r="G837" s="41" t="s">
        <v>161</v>
      </c>
      <c r="H837" s="41" t="s">
        <v>79</v>
      </c>
      <c r="I837" s="41" t="s">
        <v>80</v>
      </c>
      <c r="J837" s="41" t="s">
        <v>93</v>
      </c>
      <c r="K837" s="42">
        <v>13</v>
      </c>
      <c r="L837" s="41" t="s">
        <v>4031</v>
      </c>
      <c r="M837" s="41" t="s">
        <v>4032</v>
      </c>
      <c r="N837" s="41" t="s">
        <v>96</v>
      </c>
      <c r="O837" s="41" t="s">
        <v>85</v>
      </c>
      <c r="P837" s="41" t="s">
        <v>97</v>
      </c>
      <c r="Q837" s="31">
        <f t="shared" ca="1" si="39"/>
        <v>0.52</v>
      </c>
      <c r="R837" s="31">
        <f t="shared" ca="1" si="43"/>
        <v>0.52</v>
      </c>
      <c r="S837" s="31">
        <f t="shared" ca="1" si="44"/>
        <v>0.65</v>
      </c>
      <c r="T837" s="31">
        <f t="shared" ca="1" si="45"/>
        <v>0.55249999999999999</v>
      </c>
      <c r="U837" s="31">
        <f>RANK(W837,W1:W1001,0)</f>
        <v>832</v>
      </c>
      <c r="V837" s="31">
        <v>832</v>
      </c>
      <c r="W837" s="31">
        <v>0.57500000000000007</v>
      </c>
    </row>
    <row r="838" spans="1:23" ht="15.75" customHeight="1" x14ac:dyDescent="0.3">
      <c r="A838" s="41" t="s">
        <v>4033</v>
      </c>
      <c r="B838" s="41" t="s">
        <v>4034</v>
      </c>
      <c r="C838" s="41" t="s">
        <v>74</v>
      </c>
      <c r="D838" s="41" t="s">
        <v>368</v>
      </c>
      <c r="E838" s="43">
        <v>28864</v>
      </c>
      <c r="F838" s="41" t="s">
        <v>443</v>
      </c>
      <c r="G838" s="41" t="s">
        <v>78</v>
      </c>
      <c r="H838" s="41" t="s">
        <v>104</v>
      </c>
      <c r="I838" s="41" t="s">
        <v>80</v>
      </c>
      <c r="J838" s="41" t="s">
        <v>81</v>
      </c>
      <c r="K838" s="42">
        <v>7</v>
      </c>
      <c r="L838" s="41" t="s">
        <v>4035</v>
      </c>
      <c r="M838" s="41" t="s">
        <v>1451</v>
      </c>
      <c r="N838" s="41" t="s">
        <v>84</v>
      </c>
      <c r="O838" s="41" t="s">
        <v>85</v>
      </c>
      <c r="P838" s="41" t="s">
        <v>178</v>
      </c>
      <c r="Q838" s="31">
        <f t="shared" ca="1" si="39"/>
        <v>0.98</v>
      </c>
      <c r="R838" s="31">
        <f t="shared" ca="1" si="43"/>
        <v>1.2250000000000001</v>
      </c>
      <c r="S838" s="31">
        <f t="shared" ca="1" si="44"/>
        <v>1.2250000000000001</v>
      </c>
      <c r="T838" s="31">
        <f t="shared" ca="1" si="45"/>
        <v>1.2250000000000001</v>
      </c>
      <c r="U838" s="31">
        <f>RANK(W838,W1:W1001,0)</f>
        <v>832</v>
      </c>
      <c r="V838" s="31">
        <v>832</v>
      </c>
      <c r="W838" s="31">
        <v>0.57500000000000007</v>
      </c>
    </row>
    <row r="839" spans="1:23" ht="15.75" customHeight="1" x14ac:dyDescent="0.3">
      <c r="A839" s="41" t="s">
        <v>4036</v>
      </c>
      <c r="B839" s="41" t="s">
        <v>4037</v>
      </c>
      <c r="C839" s="41" t="s">
        <v>74</v>
      </c>
      <c r="D839" s="41" t="s">
        <v>134</v>
      </c>
      <c r="E839" s="41" t="s">
        <v>4038</v>
      </c>
      <c r="F839" s="41" t="s">
        <v>249</v>
      </c>
      <c r="G839" s="41" t="s">
        <v>250</v>
      </c>
      <c r="H839" s="41" t="s">
        <v>79</v>
      </c>
      <c r="I839" s="41" t="s">
        <v>80</v>
      </c>
      <c r="J839" s="41" t="s">
        <v>81</v>
      </c>
      <c r="K839" s="42">
        <v>13</v>
      </c>
      <c r="L839" s="41" t="s">
        <v>4039</v>
      </c>
      <c r="M839" s="41" t="s">
        <v>4040</v>
      </c>
      <c r="N839" s="41" t="s">
        <v>107</v>
      </c>
      <c r="O839" s="41" t="s">
        <v>85</v>
      </c>
      <c r="P839" s="41" t="s">
        <v>101</v>
      </c>
      <c r="Q839" s="31">
        <f t="shared" ca="1" si="39"/>
        <v>0.69</v>
      </c>
      <c r="R839" s="31">
        <f t="shared" ca="1" si="43"/>
        <v>0.86249999999999993</v>
      </c>
      <c r="S839" s="31">
        <f t="shared" ca="1" si="44"/>
        <v>1.078125</v>
      </c>
      <c r="T839" s="31">
        <f t="shared" ca="1" si="45"/>
        <v>0.91640624999999998</v>
      </c>
      <c r="U839" s="31">
        <f>RANK(W839,W1:W1001,0)</f>
        <v>838</v>
      </c>
      <c r="V839" s="31">
        <v>838</v>
      </c>
      <c r="W839" s="31">
        <v>0.57374999999999998</v>
      </c>
    </row>
    <row r="840" spans="1:23" ht="15.75" customHeight="1" x14ac:dyDescent="0.3">
      <c r="A840" s="41" t="s">
        <v>4041</v>
      </c>
      <c r="B840" s="41" t="s">
        <v>4042</v>
      </c>
      <c r="C840" s="41" t="s">
        <v>74</v>
      </c>
      <c r="D840" s="41" t="s">
        <v>849</v>
      </c>
      <c r="E840" s="41" t="s">
        <v>4043</v>
      </c>
      <c r="F840" s="41" t="s">
        <v>594</v>
      </c>
      <c r="G840" s="41" t="s">
        <v>250</v>
      </c>
      <c r="H840" s="41" t="s">
        <v>79</v>
      </c>
      <c r="I840" s="41" t="s">
        <v>80</v>
      </c>
      <c r="J840" s="41" t="s">
        <v>93</v>
      </c>
      <c r="K840" s="42">
        <v>7</v>
      </c>
      <c r="L840" s="41" t="s">
        <v>4044</v>
      </c>
      <c r="M840" s="41" t="s">
        <v>1128</v>
      </c>
      <c r="N840" s="41" t="s">
        <v>96</v>
      </c>
      <c r="O840" s="41" t="s">
        <v>85</v>
      </c>
      <c r="P840" s="41" t="s">
        <v>178</v>
      </c>
      <c r="Q840" s="31">
        <f t="shared" ca="1" si="39"/>
        <v>0.89</v>
      </c>
      <c r="R840" s="31">
        <f t="shared" ca="1" si="43"/>
        <v>0.89</v>
      </c>
      <c r="S840" s="31">
        <f t="shared" ca="1" si="44"/>
        <v>0.89</v>
      </c>
      <c r="T840" s="31">
        <f t="shared" ca="1" si="45"/>
        <v>0.75649999999999995</v>
      </c>
      <c r="U840" s="31">
        <f>RANK(W840,W1:W1001,0)</f>
        <v>838</v>
      </c>
      <c r="V840" s="31">
        <v>838</v>
      </c>
      <c r="W840" s="31">
        <v>0.57374999999999998</v>
      </c>
    </row>
    <row r="841" spans="1:23" ht="15.75" customHeight="1" x14ac:dyDescent="0.3">
      <c r="A841" s="41" t="s">
        <v>4045</v>
      </c>
      <c r="B841" s="44"/>
      <c r="C841" s="41" t="s">
        <v>74</v>
      </c>
      <c r="D841" s="41" t="s">
        <v>166</v>
      </c>
      <c r="E841" s="41" t="s">
        <v>4046</v>
      </c>
      <c r="F841" s="41" t="s">
        <v>182</v>
      </c>
      <c r="G841" s="41" t="s">
        <v>250</v>
      </c>
      <c r="H841" s="41" t="s">
        <v>79</v>
      </c>
      <c r="I841" s="41" t="s">
        <v>80</v>
      </c>
      <c r="J841" s="41" t="s">
        <v>93</v>
      </c>
      <c r="K841" s="42">
        <v>11</v>
      </c>
      <c r="L841" s="41" t="s">
        <v>4047</v>
      </c>
      <c r="M841" s="41" t="s">
        <v>2222</v>
      </c>
      <c r="N841" s="41" t="s">
        <v>96</v>
      </c>
      <c r="O841" s="41" t="s">
        <v>85</v>
      </c>
      <c r="P841" s="41" t="s">
        <v>178</v>
      </c>
      <c r="Q841" s="31">
        <f t="shared" ca="1" si="39"/>
        <v>0.8</v>
      </c>
      <c r="R841" s="31">
        <f t="shared" ca="1" si="43"/>
        <v>0.8</v>
      </c>
      <c r="S841" s="31">
        <f t="shared" ca="1" si="44"/>
        <v>1</v>
      </c>
      <c r="T841" s="31">
        <f t="shared" ca="1" si="45"/>
        <v>0.85</v>
      </c>
      <c r="U841" s="31">
        <f>RANK(W841,W1:W1001,0)</f>
        <v>840</v>
      </c>
      <c r="V841" s="31">
        <v>840</v>
      </c>
      <c r="W841" s="31">
        <v>0.57109374999999996</v>
      </c>
    </row>
    <row r="842" spans="1:23" ht="15.75" customHeight="1" x14ac:dyDescent="0.3">
      <c r="A842" s="41" t="s">
        <v>4048</v>
      </c>
      <c r="B842" s="41" t="s">
        <v>4049</v>
      </c>
      <c r="C842" s="41" t="s">
        <v>74</v>
      </c>
      <c r="D842" s="41" t="s">
        <v>144</v>
      </c>
      <c r="E842" s="41" t="s">
        <v>4050</v>
      </c>
      <c r="F842" s="41" t="s">
        <v>456</v>
      </c>
      <c r="G842" s="41" t="s">
        <v>250</v>
      </c>
      <c r="H842" s="41" t="s">
        <v>79</v>
      </c>
      <c r="I842" s="41" t="s">
        <v>80</v>
      </c>
      <c r="J842" s="41" t="s">
        <v>81</v>
      </c>
      <c r="K842" s="42">
        <v>19</v>
      </c>
      <c r="L842" s="41" t="s">
        <v>4051</v>
      </c>
      <c r="M842" s="41" t="s">
        <v>377</v>
      </c>
      <c r="N842" s="41" t="s">
        <v>96</v>
      </c>
      <c r="O842" s="41" t="s">
        <v>85</v>
      </c>
      <c r="P842" s="41" t="s">
        <v>178</v>
      </c>
      <c r="Q842" s="31">
        <f t="shared" ca="1" si="39"/>
        <v>0.99</v>
      </c>
      <c r="R842" s="31">
        <f t="shared" ca="1" si="43"/>
        <v>1.2375</v>
      </c>
      <c r="S842" s="31">
        <f t="shared" ca="1" si="44"/>
        <v>1.2375</v>
      </c>
      <c r="T842" s="31">
        <f t="shared" ca="1" si="45"/>
        <v>1.0518750000000001</v>
      </c>
      <c r="U842" s="31">
        <f>RANK(W842,W1:W1001,0)</f>
        <v>840</v>
      </c>
      <c r="V842" s="31">
        <v>840</v>
      </c>
      <c r="W842" s="31">
        <v>0.57109374999999996</v>
      </c>
    </row>
    <row r="843" spans="1:23" ht="15.75" customHeight="1" x14ac:dyDescent="0.3">
      <c r="A843" s="41" t="s">
        <v>4052</v>
      </c>
      <c r="B843" s="41" t="s">
        <v>4053</v>
      </c>
      <c r="C843" s="41" t="s">
        <v>74</v>
      </c>
      <c r="D843" s="41" t="s">
        <v>478</v>
      </c>
      <c r="E843" s="41" t="s">
        <v>4054</v>
      </c>
      <c r="F843" s="41" t="s">
        <v>456</v>
      </c>
      <c r="G843" s="41" t="s">
        <v>250</v>
      </c>
      <c r="H843" s="41" t="s">
        <v>104</v>
      </c>
      <c r="I843" s="41" t="s">
        <v>80</v>
      </c>
      <c r="J843" s="41" t="s">
        <v>93</v>
      </c>
      <c r="K843" s="42">
        <v>11</v>
      </c>
      <c r="L843" s="41" t="s">
        <v>4055</v>
      </c>
      <c r="M843" s="41" t="s">
        <v>4056</v>
      </c>
      <c r="N843" s="41" t="s">
        <v>96</v>
      </c>
      <c r="O843" s="41" t="s">
        <v>85</v>
      </c>
      <c r="P843" s="41" t="s">
        <v>390</v>
      </c>
      <c r="Q843" s="31">
        <f t="shared" ca="1" si="39"/>
        <v>0.45</v>
      </c>
      <c r="R843" s="31">
        <f t="shared" ca="1" si="43"/>
        <v>0.45</v>
      </c>
      <c r="S843" s="31">
        <f t="shared" ca="1" si="44"/>
        <v>0.5625</v>
      </c>
      <c r="T843" s="31">
        <f t="shared" ca="1" si="45"/>
        <v>0.5625</v>
      </c>
      <c r="U843" s="31">
        <f>RANK(W843,W1:W1001,0)</f>
        <v>842</v>
      </c>
      <c r="V843" s="31">
        <v>842</v>
      </c>
      <c r="W843" s="31">
        <v>0.56999999999999995</v>
      </c>
    </row>
    <row r="844" spans="1:23" ht="15.75" customHeight="1" x14ac:dyDescent="0.3">
      <c r="A844" s="41" t="s">
        <v>4057</v>
      </c>
      <c r="B844" s="41" t="s">
        <v>4058</v>
      </c>
      <c r="C844" s="41" t="s">
        <v>100</v>
      </c>
      <c r="D844" s="41" t="s">
        <v>368</v>
      </c>
      <c r="E844" s="41" t="s">
        <v>4059</v>
      </c>
      <c r="F844" s="41" t="s">
        <v>175</v>
      </c>
      <c r="G844" s="41" t="s">
        <v>92</v>
      </c>
      <c r="H844" s="41" t="s">
        <v>131</v>
      </c>
      <c r="I844" s="41" t="s">
        <v>80</v>
      </c>
      <c r="J844" s="41" t="s">
        <v>81</v>
      </c>
      <c r="K844" s="42">
        <v>6</v>
      </c>
      <c r="L844" s="41" t="s">
        <v>4060</v>
      </c>
      <c r="M844" s="41" t="s">
        <v>2886</v>
      </c>
      <c r="N844" s="41" t="s">
        <v>96</v>
      </c>
      <c r="O844" s="41" t="s">
        <v>85</v>
      </c>
      <c r="P844" s="41" t="s">
        <v>134</v>
      </c>
      <c r="Q844" s="31">
        <f t="shared" ca="1" si="39"/>
        <v>1.06</v>
      </c>
      <c r="R844" s="31">
        <f t="shared" ca="1" si="43"/>
        <v>1.3250000000000002</v>
      </c>
      <c r="S844" s="31">
        <f t="shared" ca="1" si="44"/>
        <v>1.3250000000000002</v>
      </c>
      <c r="T844" s="31">
        <f t="shared" ca="1" si="45"/>
        <v>1.3250000000000002</v>
      </c>
      <c r="U844" s="31">
        <f>RANK(W844,W1:W1001,0)</f>
        <v>843</v>
      </c>
      <c r="V844" s="31">
        <v>843</v>
      </c>
      <c r="W844" s="31">
        <v>0.56950000000000001</v>
      </c>
    </row>
    <row r="845" spans="1:23" ht="15.75" customHeight="1" x14ac:dyDescent="0.3">
      <c r="A845" s="41" t="s">
        <v>4061</v>
      </c>
      <c r="B845" s="41" t="s">
        <v>4062</v>
      </c>
      <c r="C845" s="41" t="s">
        <v>100</v>
      </c>
      <c r="D845" s="41" t="s">
        <v>675</v>
      </c>
      <c r="E845" s="41" t="s">
        <v>4063</v>
      </c>
      <c r="F845" s="41" t="s">
        <v>139</v>
      </c>
      <c r="G845" s="41" t="s">
        <v>103</v>
      </c>
      <c r="H845" s="41" t="s">
        <v>79</v>
      </c>
      <c r="I845" s="41" t="s">
        <v>80</v>
      </c>
      <c r="J845" s="41" t="s">
        <v>93</v>
      </c>
      <c r="K845" s="42">
        <v>12</v>
      </c>
      <c r="L845" s="41" t="s">
        <v>4064</v>
      </c>
      <c r="M845" s="41" t="s">
        <v>2098</v>
      </c>
      <c r="N845" s="41" t="s">
        <v>96</v>
      </c>
      <c r="O845" s="41" t="s">
        <v>85</v>
      </c>
      <c r="P845" s="41" t="s">
        <v>124</v>
      </c>
      <c r="Q845" s="31">
        <f t="shared" ca="1" si="39"/>
        <v>0.66</v>
      </c>
      <c r="R845" s="31">
        <f t="shared" ca="1" si="43"/>
        <v>0.66</v>
      </c>
      <c r="S845" s="31">
        <f t="shared" ca="1" si="44"/>
        <v>0.82500000000000007</v>
      </c>
      <c r="T845" s="31">
        <f t="shared" ca="1" si="45"/>
        <v>0.70125000000000004</v>
      </c>
      <c r="U845" s="31">
        <f>RANK(W845,W1:W1001,0)</f>
        <v>843</v>
      </c>
      <c r="V845" s="31">
        <v>843</v>
      </c>
      <c r="W845" s="31">
        <v>0.56950000000000001</v>
      </c>
    </row>
    <row r="846" spans="1:23" ht="15.75" customHeight="1" x14ac:dyDescent="0.3">
      <c r="A846" s="41" t="s">
        <v>4065</v>
      </c>
      <c r="B846" s="41" t="s">
        <v>4066</v>
      </c>
      <c r="C846" s="41" t="s">
        <v>100</v>
      </c>
      <c r="D846" s="41" t="s">
        <v>743</v>
      </c>
      <c r="E846" s="41" t="s">
        <v>4067</v>
      </c>
      <c r="F846" s="41" t="s">
        <v>1571</v>
      </c>
      <c r="G846" s="41" t="s">
        <v>147</v>
      </c>
      <c r="H846" s="41" t="s">
        <v>79</v>
      </c>
      <c r="I846" s="41" t="s">
        <v>80</v>
      </c>
      <c r="J846" s="41" t="s">
        <v>93</v>
      </c>
      <c r="K846" s="42">
        <v>7</v>
      </c>
      <c r="L846" s="41" t="s">
        <v>4068</v>
      </c>
      <c r="M846" s="41" t="s">
        <v>4069</v>
      </c>
      <c r="N846" s="41" t="s">
        <v>84</v>
      </c>
      <c r="O846" s="41" t="s">
        <v>85</v>
      </c>
      <c r="P846" s="41" t="s">
        <v>253</v>
      </c>
      <c r="Q846" s="31">
        <f t="shared" ca="1" si="39"/>
        <v>0.56999999999999995</v>
      </c>
      <c r="R846" s="31">
        <f t="shared" ca="1" si="43"/>
        <v>0.56999999999999995</v>
      </c>
      <c r="S846" s="31">
        <f t="shared" ca="1" si="44"/>
        <v>0.56999999999999995</v>
      </c>
      <c r="T846" s="31">
        <f t="shared" ca="1" si="45"/>
        <v>0.48449999999999993</v>
      </c>
      <c r="U846" s="31">
        <f>RANK(W846,W1:W1001,0)</f>
        <v>845</v>
      </c>
      <c r="V846" s="31">
        <v>845</v>
      </c>
      <c r="W846" s="31">
        <v>0.5631250000000001</v>
      </c>
    </row>
    <row r="847" spans="1:23" ht="15.75" customHeight="1" x14ac:dyDescent="0.3">
      <c r="A847" s="41" t="s">
        <v>4070</v>
      </c>
      <c r="B847" s="41" t="s">
        <v>4071</v>
      </c>
      <c r="C847" s="41" t="s">
        <v>74</v>
      </c>
      <c r="D847" s="41" t="s">
        <v>502</v>
      </c>
      <c r="E847" s="41" t="s">
        <v>4072</v>
      </c>
      <c r="F847" s="41" t="s">
        <v>3135</v>
      </c>
      <c r="G847" s="41" t="s">
        <v>78</v>
      </c>
      <c r="H847" s="41" t="s">
        <v>79</v>
      </c>
      <c r="I847" s="41" t="s">
        <v>80</v>
      </c>
      <c r="J847" s="41" t="s">
        <v>93</v>
      </c>
      <c r="K847" s="42">
        <v>3</v>
      </c>
      <c r="L847" s="41" t="s">
        <v>4073</v>
      </c>
      <c r="M847" s="41" t="s">
        <v>1143</v>
      </c>
      <c r="N847" s="41" t="s">
        <v>96</v>
      </c>
      <c r="O847" s="41" t="s">
        <v>85</v>
      </c>
      <c r="P847" s="41" t="s">
        <v>108</v>
      </c>
      <c r="Q847" s="31">
        <f t="shared" ca="1" si="39"/>
        <v>0.81</v>
      </c>
      <c r="R847" s="31">
        <f t="shared" ca="1" si="43"/>
        <v>0.81</v>
      </c>
      <c r="S847" s="31">
        <f t="shared" ca="1" si="44"/>
        <v>0.81</v>
      </c>
      <c r="T847" s="31">
        <f t="shared" ca="1" si="45"/>
        <v>0.6885</v>
      </c>
      <c r="U847" s="31">
        <f>RANK(W847,W1:W1001,0)</f>
        <v>845</v>
      </c>
      <c r="V847" s="31">
        <v>845</v>
      </c>
      <c r="W847" s="31">
        <v>0.5631250000000001</v>
      </c>
    </row>
    <row r="848" spans="1:23" ht="15.75" customHeight="1" x14ac:dyDescent="0.3">
      <c r="A848" s="41" t="s">
        <v>4074</v>
      </c>
      <c r="B848" s="41" t="s">
        <v>4075</v>
      </c>
      <c r="C848" s="41" t="s">
        <v>100</v>
      </c>
      <c r="D848" s="41" t="s">
        <v>180</v>
      </c>
      <c r="E848" s="41" t="s">
        <v>4076</v>
      </c>
      <c r="F848" s="41" t="s">
        <v>515</v>
      </c>
      <c r="G848" s="41" t="s">
        <v>250</v>
      </c>
      <c r="H848" s="41" t="s">
        <v>79</v>
      </c>
      <c r="I848" s="41" t="s">
        <v>80</v>
      </c>
      <c r="J848" s="41" t="s">
        <v>81</v>
      </c>
      <c r="K848" s="42">
        <v>3</v>
      </c>
      <c r="L848" s="41" t="s">
        <v>4077</v>
      </c>
      <c r="M848" s="41" t="s">
        <v>3484</v>
      </c>
      <c r="N848" s="41" t="s">
        <v>84</v>
      </c>
      <c r="O848" s="41" t="s">
        <v>85</v>
      </c>
      <c r="P848" s="41" t="s">
        <v>178</v>
      </c>
      <c r="Q848" s="31">
        <f t="shared" ca="1" si="39"/>
        <v>0.59</v>
      </c>
      <c r="R848" s="31">
        <f t="shared" ca="1" si="43"/>
        <v>0.73749999999999993</v>
      </c>
      <c r="S848" s="31">
        <f t="shared" ca="1" si="44"/>
        <v>0.73749999999999993</v>
      </c>
      <c r="T848" s="31">
        <f t="shared" ca="1" si="45"/>
        <v>0.62687499999999996</v>
      </c>
      <c r="U848" s="31">
        <f>RANK(W848,W1:W1001,0)</f>
        <v>845</v>
      </c>
      <c r="V848" s="31">
        <v>845</v>
      </c>
      <c r="W848" s="31">
        <v>0.5631250000000001</v>
      </c>
    </row>
    <row r="849" spans="1:23" ht="15.75" customHeight="1" x14ac:dyDescent="0.3">
      <c r="A849" s="41" t="s">
        <v>4078</v>
      </c>
      <c r="B849" s="41" t="s">
        <v>4079</v>
      </c>
      <c r="C849" s="41" t="s">
        <v>74</v>
      </c>
      <c r="D849" s="41" t="s">
        <v>862</v>
      </c>
      <c r="E849" s="41" t="s">
        <v>4080</v>
      </c>
      <c r="F849" s="41" t="s">
        <v>121</v>
      </c>
      <c r="G849" s="41" t="s">
        <v>103</v>
      </c>
      <c r="H849" s="41" t="s">
        <v>79</v>
      </c>
      <c r="I849" s="41" t="s">
        <v>80</v>
      </c>
      <c r="J849" s="41" t="s">
        <v>81</v>
      </c>
      <c r="K849" s="42">
        <v>5</v>
      </c>
      <c r="L849" s="41" t="s">
        <v>4081</v>
      </c>
      <c r="M849" s="41" t="s">
        <v>324</v>
      </c>
      <c r="N849" s="41" t="s">
        <v>107</v>
      </c>
      <c r="O849" s="41" t="s">
        <v>85</v>
      </c>
      <c r="P849" s="41" t="s">
        <v>178</v>
      </c>
      <c r="Q849" s="31">
        <f t="shared" ca="1" si="39"/>
        <v>0.81</v>
      </c>
      <c r="R849" s="31">
        <f t="shared" ca="1" si="43"/>
        <v>1.0125000000000002</v>
      </c>
      <c r="S849" s="31">
        <f t="shared" ca="1" si="44"/>
        <v>1.0125000000000002</v>
      </c>
      <c r="T849" s="31">
        <f t="shared" ca="1" si="45"/>
        <v>0.86062500000000008</v>
      </c>
      <c r="U849" s="31">
        <f>RANK(W849,W1:W1001,0)</f>
        <v>845</v>
      </c>
      <c r="V849" s="31">
        <v>845</v>
      </c>
      <c r="W849" s="31">
        <v>0.5631250000000001</v>
      </c>
    </row>
    <row r="850" spans="1:23" ht="15.75" customHeight="1" x14ac:dyDescent="0.3">
      <c r="A850" s="41" t="s">
        <v>4082</v>
      </c>
      <c r="B850" s="41" t="s">
        <v>4083</v>
      </c>
      <c r="C850" s="41" t="s">
        <v>100</v>
      </c>
      <c r="D850" s="41" t="s">
        <v>299</v>
      </c>
      <c r="E850" s="41" t="s">
        <v>4084</v>
      </c>
      <c r="F850" s="41" t="s">
        <v>1975</v>
      </c>
      <c r="G850" s="41" t="s">
        <v>191</v>
      </c>
      <c r="H850" s="41" t="s">
        <v>131</v>
      </c>
      <c r="I850" s="41" t="s">
        <v>80</v>
      </c>
      <c r="J850" s="41" t="s">
        <v>81</v>
      </c>
      <c r="K850" s="42">
        <v>10</v>
      </c>
      <c r="L850" s="41" t="s">
        <v>4085</v>
      </c>
      <c r="M850" s="41" t="s">
        <v>1319</v>
      </c>
      <c r="N850" s="41" t="s">
        <v>96</v>
      </c>
      <c r="O850" s="41" t="s">
        <v>85</v>
      </c>
      <c r="P850" s="41" t="s">
        <v>134</v>
      </c>
      <c r="Q850" s="31">
        <f t="shared" ca="1" si="39"/>
        <v>0.48</v>
      </c>
      <c r="R850" s="31">
        <f t="shared" ca="1" si="43"/>
        <v>0.6</v>
      </c>
      <c r="S850" s="31">
        <f t="shared" ca="1" si="44"/>
        <v>0.6</v>
      </c>
      <c r="T850" s="31">
        <f t="shared" ca="1" si="45"/>
        <v>0.6</v>
      </c>
      <c r="U850" s="31">
        <f>RANK(W850,W1:W1001,0)</f>
        <v>845</v>
      </c>
      <c r="V850" s="31">
        <v>845</v>
      </c>
      <c r="W850" s="31">
        <v>0.5631250000000001</v>
      </c>
    </row>
    <row r="851" spans="1:23" ht="15.75" customHeight="1" x14ac:dyDescent="0.3">
      <c r="A851" s="41" t="s">
        <v>4086</v>
      </c>
      <c r="B851" s="44"/>
      <c r="C851" s="41" t="s">
        <v>74</v>
      </c>
      <c r="D851" s="41" t="s">
        <v>849</v>
      </c>
      <c r="E851" s="41" t="s">
        <v>4087</v>
      </c>
      <c r="F851" s="41" t="s">
        <v>401</v>
      </c>
      <c r="G851" s="41" t="s">
        <v>183</v>
      </c>
      <c r="H851" s="41" t="s">
        <v>131</v>
      </c>
      <c r="I851" s="41" t="s">
        <v>80</v>
      </c>
      <c r="J851" s="41" t="s">
        <v>93</v>
      </c>
      <c r="K851" s="42">
        <v>12</v>
      </c>
      <c r="L851" s="41" t="s">
        <v>4088</v>
      </c>
      <c r="M851" s="41" t="s">
        <v>318</v>
      </c>
      <c r="N851" s="41" t="s">
        <v>84</v>
      </c>
      <c r="O851" s="41" t="s">
        <v>85</v>
      </c>
      <c r="P851" s="41" t="s">
        <v>253</v>
      </c>
      <c r="Q851" s="31">
        <f t="shared" ca="1" si="39"/>
        <v>0.91</v>
      </c>
      <c r="R851" s="31">
        <f t="shared" ca="1" si="43"/>
        <v>0.91</v>
      </c>
      <c r="S851" s="31">
        <f t="shared" ca="1" si="44"/>
        <v>0.91</v>
      </c>
      <c r="T851" s="31">
        <f t="shared" ca="1" si="45"/>
        <v>0.91</v>
      </c>
      <c r="U851" s="31">
        <f>RANK(W851,W1:W1001,0)</f>
        <v>845</v>
      </c>
      <c r="V851" s="31">
        <v>845</v>
      </c>
      <c r="W851" s="31">
        <v>0.5631250000000001</v>
      </c>
    </row>
    <row r="852" spans="1:23" ht="15.75" customHeight="1" x14ac:dyDescent="0.3">
      <c r="A852" s="41" t="s">
        <v>4089</v>
      </c>
      <c r="B852" s="41" t="s">
        <v>4090</v>
      </c>
      <c r="C852" s="41" t="s">
        <v>100</v>
      </c>
      <c r="D852" s="41" t="s">
        <v>1373</v>
      </c>
      <c r="E852" s="41" t="s">
        <v>4091</v>
      </c>
      <c r="F852" s="41" t="s">
        <v>1975</v>
      </c>
      <c r="G852" s="41" t="s">
        <v>191</v>
      </c>
      <c r="H852" s="41" t="s">
        <v>131</v>
      </c>
      <c r="I852" s="41" t="s">
        <v>80</v>
      </c>
      <c r="J852" s="41" t="s">
        <v>93</v>
      </c>
      <c r="K852" s="42">
        <v>12</v>
      </c>
      <c r="L852" s="41" t="s">
        <v>4092</v>
      </c>
      <c r="M852" s="41" t="s">
        <v>4093</v>
      </c>
      <c r="N852" s="41" t="s">
        <v>107</v>
      </c>
      <c r="O852" s="41" t="s">
        <v>85</v>
      </c>
      <c r="P852" s="41" t="s">
        <v>228</v>
      </c>
      <c r="Q852" s="31">
        <f t="shared" ca="1" si="39"/>
        <v>0.51</v>
      </c>
      <c r="R852" s="31">
        <f t="shared" ca="1" si="43"/>
        <v>0.51</v>
      </c>
      <c r="S852" s="31">
        <f t="shared" ca="1" si="44"/>
        <v>0.51</v>
      </c>
      <c r="T852" s="31">
        <f t="shared" ca="1" si="45"/>
        <v>0.51</v>
      </c>
      <c r="U852" s="31">
        <f>RANK(W852,W1:W1001,0)</f>
        <v>851</v>
      </c>
      <c r="V852" s="31">
        <v>851</v>
      </c>
      <c r="W852" s="31">
        <v>0.5625</v>
      </c>
    </row>
    <row r="853" spans="1:23" ht="15.75" customHeight="1" x14ac:dyDescent="0.3">
      <c r="A853" s="41" t="s">
        <v>4094</v>
      </c>
      <c r="B853" s="41" t="s">
        <v>4095</v>
      </c>
      <c r="C853" s="41" t="s">
        <v>100</v>
      </c>
      <c r="D853" s="41" t="s">
        <v>1756</v>
      </c>
      <c r="E853" s="41" t="s">
        <v>4096</v>
      </c>
      <c r="F853" s="41" t="s">
        <v>857</v>
      </c>
      <c r="G853" s="41" t="s">
        <v>78</v>
      </c>
      <c r="H853" s="41" t="s">
        <v>79</v>
      </c>
      <c r="I853" s="41" t="s">
        <v>80</v>
      </c>
      <c r="J853" s="41" t="s">
        <v>93</v>
      </c>
      <c r="K853" s="42">
        <v>17</v>
      </c>
      <c r="L853" s="41" t="s">
        <v>4097</v>
      </c>
      <c r="M853" s="41" t="s">
        <v>1563</v>
      </c>
      <c r="N853" s="41" t="s">
        <v>96</v>
      </c>
      <c r="O853" s="41" t="s">
        <v>85</v>
      </c>
      <c r="P853" s="41" t="s">
        <v>124</v>
      </c>
      <c r="Q853" s="31">
        <f t="shared" ca="1" si="39"/>
        <v>0.94</v>
      </c>
      <c r="R853" s="31">
        <f t="shared" ca="1" si="43"/>
        <v>0.94</v>
      </c>
      <c r="S853" s="31">
        <f t="shared" ca="1" si="44"/>
        <v>1.1749999999999998</v>
      </c>
      <c r="T853" s="31">
        <f t="shared" ca="1" si="45"/>
        <v>0.9987499999999998</v>
      </c>
      <c r="U853" s="31">
        <f>RANK(W853,W1:W1001,0)</f>
        <v>851</v>
      </c>
      <c r="V853" s="31">
        <v>851</v>
      </c>
      <c r="W853" s="31">
        <v>0.5625</v>
      </c>
    </row>
    <row r="854" spans="1:23" ht="15.75" customHeight="1" x14ac:dyDescent="0.3">
      <c r="A854" s="41" t="s">
        <v>4098</v>
      </c>
      <c r="B854" s="41" t="s">
        <v>4099</v>
      </c>
      <c r="C854" s="41" t="s">
        <v>74</v>
      </c>
      <c r="D854" s="41" t="s">
        <v>299</v>
      </c>
      <c r="E854" s="41" t="s">
        <v>4100</v>
      </c>
      <c r="F854" s="41" t="s">
        <v>937</v>
      </c>
      <c r="G854" s="41" t="s">
        <v>191</v>
      </c>
      <c r="H854" s="41" t="s">
        <v>79</v>
      </c>
      <c r="I854" s="41" t="s">
        <v>80</v>
      </c>
      <c r="J854" s="41" t="s">
        <v>81</v>
      </c>
      <c r="K854" s="42">
        <v>1</v>
      </c>
      <c r="L854" s="41" t="s">
        <v>4101</v>
      </c>
      <c r="M854" s="41" t="s">
        <v>1967</v>
      </c>
      <c r="N854" s="41" t="s">
        <v>96</v>
      </c>
      <c r="O854" s="41" t="s">
        <v>85</v>
      </c>
      <c r="P854" s="41" t="s">
        <v>178</v>
      </c>
      <c r="Q854" s="31">
        <f t="shared" ca="1" si="39"/>
        <v>1.03</v>
      </c>
      <c r="R854" s="31">
        <f t="shared" ca="1" si="43"/>
        <v>1.2875000000000001</v>
      </c>
      <c r="S854" s="31">
        <f t="shared" ca="1" si="44"/>
        <v>1.2875000000000001</v>
      </c>
      <c r="T854" s="31">
        <f t="shared" ca="1" si="45"/>
        <v>1.0943750000000001</v>
      </c>
      <c r="U854" s="31">
        <f>RANK(W854,W1:W1001,0)</f>
        <v>851</v>
      </c>
      <c r="V854" s="31">
        <v>851</v>
      </c>
      <c r="W854" s="31">
        <v>0.5625</v>
      </c>
    </row>
    <row r="855" spans="1:23" ht="15.75" customHeight="1" x14ac:dyDescent="0.3">
      <c r="A855" s="41" t="s">
        <v>4102</v>
      </c>
      <c r="B855" s="41" t="s">
        <v>4103</v>
      </c>
      <c r="C855" s="41" t="s">
        <v>100</v>
      </c>
      <c r="D855" s="41" t="s">
        <v>385</v>
      </c>
      <c r="E855" s="41" t="s">
        <v>4104</v>
      </c>
      <c r="F855" s="41" t="s">
        <v>408</v>
      </c>
      <c r="G855" s="41" t="s">
        <v>103</v>
      </c>
      <c r="H855" s="41" t="s">
        <v>104</v>
      </c>
      <c r="I855" s="41" t="s">
        <v>80</v>
      </c>
      <c r="J855" s="41" t="s">
        <v>81</v>
      </c>
      <c r="K855" s="42">
        <v>9</v>
      </c>
      <c r="L855" s="41" t="s">
        <v>4105</v>
      </c>
      <c r="M855" s="41" t="s">
        <v>445</v>
      </c>
      <c r="N855" s="41" t="s">
        <v>107</v>
      </c>
      <c r="O855" s="41" t="s">
        <v>85</v>
      </c>
      <c r="P855" s="41" t="s">
        <v>101</v>
      </c>
      <c r="Q855" s="31">
        <f t="shared" ca="1" si="39"/>
        <v>1.03</v>
      </c>
      <c r="R855" s="31">
        <f t="shared" ca="1" si="43"/>
        <v>1.2875000000000001</v>
      </c>
      <c r="S855" s="31">
        <f t="shared" ca="1" si="44"/>
        <v>1.609375</v>
      </c>
      <c r="T855" s="31">
        <f t="shared" ca="1" si="45"/>
        <v>1.609375</v>
      </c>
      <c r="U855" s="31">
        <f>RANK(W855,W1:W1001,0)</f>
        <v>854</v>
      </c>
      <c r="V855" s="31">
        <v>854</v>
      </c>
      <c r="W855" s="31">
        <v>0.56100000000000005</v>
      </c>
    </row>
    <row r="856" spans="1:23" ht="15.75" customHeight="1" x14ac:dyDescent="0.3">
      <c r="A856" s="41" t="s">
        <v>4106</v>
      </c>
      <c r="B856" s="41" t="s">
        <v>4107</v>
      </c>
      <c r="C856" s="41" t="s">
        <v>100</v>
      </c>
      <c r="D856" s="41" t="s">
        <v>293</v>
      </c>
      <c r="E856" s="41" t="s">
        <v>4108</v>
      </c>
      <c r="F856" s="41" t="s">
        <v>814</v>
      </c>
      <c r="G856" s="41" t="s">
        <v>92</v>
      </c>
      <c r="H856" s="41" t="s">
        <v>131</v>
      </c>
      <c r="I856" s="41" t="s">
        <v>80</v>
      </c>
      <c r="J856" s="41" t="s">
        <v>81</v>
      </c>
      <c r="K856" s="42">
        <v>5</v>
      </c>
      <c r="L856" s="41" t="s">
        <v>4109</v>
      </c>
      <c r="M856" s="41" t="s">
        <v>3593</v>
      </c>
      <c r="N856" s="41" t="s">
        <v>96</v>
      </c>
      <c r="O856" s="41" t="s">
        <v>85</v>
      </c>
      <c r="P856" s="41" t="s">
        <v>101</v>
      </c>
      <c r="Q856" s="31">
        <f t="shared" ca="1" si="39"/>
        <v>1.02</v>
      </c>
      <c r="R856" s="31">
        <f t="shared" ca="1" si="43"/>
        <v>1.2749999999999999</v>
      </c>
      <c r="S856" s="31">
        <f t="shared" ca="1" si="44"/>
        <v>1.59375</v>
      </c>
      <c r="T856" s="31">
        <f t="shared" ca="1" si="45"/>
        <v>1.59375</v>
      </c>
      <c r="U856" s="31">
        <f>RANK(W856,W1:W1001,0)</f>
        <v>854</v>
      </c>
      <c r="V856" s="31">
        <v>854</v>
      </c>
      <c r="W856" s="31">
        <v>0.56100000000000005</v>
      </c>
    </row>
    <row r="857" spans="1:23" ht="15.75" customHeight="1" x14ac:dyDescent="0.3">
      <c r="A857" s="41" t="s">
        <v>4110</v>
      </c>
      <c r="B857" s="41" t="s">
        <v>4111</v>
      </c>
      <c r="C857" s="41" t="s">
        <v>74</v>
      </c>
      <c r="D857" s="41" t="s">
        <v>361</v>
      </c>
      <c r="E857" s="43">
        <v>28851</v>
      </c>
      <c r="F857" s="41" t="s">
        <v>804</v>
      </c>
      <c r="G857" s="41" t="s">
        <v>191</v>
      </c>
      <c r="H857" s="41" t="s">
        <v>104</v>
      </c>
      <c r="I857" s="41" t="s">
        <v>80</v>
      </c>
      <c r="J857" s="41" t="s">
        <v>81</v>
      </c>
      <c r="K857" s="42">
        <v>18</v>
      </c>
      <c r="L857" s="41" t="s">
        <v>4112</v>
      </c>
      <c r="M857" s="41" t="s">
        <v>1692</v>
      </c>
      <c r="N857" s="41" t="s">
        <v>107</v>
      </c>
      <c r="O857" s="41" t="s">
        <v>85</v>
      </c>
      <c r="P857" s="41" t="s">
        <v>134</v>
      </c>
      <c r="Q857" s="31">
        <f t="shared" ca="1" si="39"/>
        <v>0.5</v>
      </c>
      <c r="R857" s="31">
        <f t="shared" ca="1" si="43"/>
        <v>0.625</v>
      </c>
      <c r="S857" s="31">
        <f t="shared" ca="1" si="44"/>
        <v>0.625</v>
      </c>
      <c r="T857" s="31">
        <f t="shared" ca="1" si="45"/>
        <v>0.625</v>
      </c>
      <c r="U857" s="31">
        <f>RANK(W857,W1:W1001,0)</f>
        <v>856</v>
      </c>
      <c r="V857" s="31">
        <v>856</v>
      </c>
      <c r="W857" s="31">
        <v>0.56000000000000005</v>
      </c>
    </row>
    <row r="858" spans="1:23" ht="15.75" customHeight="1" x14ac:dyDescent="0.3">
      <c r="A858" s="41" t="s">
        <v>4113</v>
      </c>
      <c r="B858" s="41" t="s">
        <v>4114</v>
      </c>
      <c r="C858" s="41" t="s">
        <v>74</v>
      </c>
      <c r="D858" s="41" t="s">
        <v>196</v>
      </c>
      <c r="E858" s="41" t="s">
        <v>4115</v>
      </c>
      <c r="F858" s="41" t="s">
        <v>401</v>
      </c>
      <c r="G858" s="41" t="s">
        <v>78</v>
      </c>
      <c r="H858" s="41" t="s">
        <v>104</v>
      </c>
      <c r="I858" s="41" t="s">
        <v>80</v>
      </c>
      <c r="J858" s="41" t="s">
        <v>81</v>
      </c>
      <c r="K858" s="42">
        <v>11</v>
      </c>
      <c r="L858" s="41" t="s">
        <v>4116</v>
      </c>
      <c r="M858" s="41" t="s">
        <v>1009</v>
      </c>
      <c r="N858" s="41" t="s">
        <v>84</v>
      </c>
      <c r="O858" s="41" t="s">
        <v>85</v>
      </c>
      <c r="P858" s="41" t="s">
        <v>228</v>
      </c>
      <c r="Q858" s="31">
        <f t="shared" ca="1" si="39"/>
        <v>0.85</v>
      </c>
      <c r="R858" s="31">
        <f t="shared" ca="1" si="43"/>
        <v>1.0625</v>
      </c>
      <c r="S858" s="31">
        <f t="shared" ca="1" si="44"/>
        <v>1.0625</v>
      </c>
      <c r="T858" s="31">
        <f t="shared" ca="1" si="45"/>
        <v>1.0625</v>
      </c>
      <c r="U858" s="31">
        <f>RANK(W858,W1:W1001,0)</f>
        <v>856</v>
      </c>
      <c r="V858" s="31">
        <v>856</v>
      </c>
      <c r="W858" s="31">
        <v>0.56000000000000005</v>
      </c>
    </row>
    <row r="859" spans="1:23" ht="15.75" customHeight="1" x14ac:dyDescent="0.3">
      <c r="A859" s="41" t="s">
        <v>4117</v>
      </c>
      <c r="B859" s="41" t="s">
        <v>4118</v>
      </c>
      <c r="C859" s="41" t="s">
        <v>100</v>
      </c>
      <c r="D859" s="41" t="s">
        <v>1179</v>
      </c>
      <c r="E859" s="41" t="s">
        <v>4119</v>
      </c>
      <c r="F859" s="41" t="s">
        <v>4120</v>
      </c>
      <c r="G859" s="41" t="s">
        <v>191</v>
      </c>
      <c r="H859" s="41" t="s">
        <v>104</v>
      </c>
      <c r="I859" s="41" t="s">
        <v>80</v>
      </c>
      <c r="J859" s="41" t="s">
        <v>81</v>
      </c>
      <c r="K859" s="42">
        <v>22</v>
      </c>
      <c r="L859" s="41" t="s">
        <v>4121</v>
      </c>
      <c r="M859" s="41" t="s">
        <v>4122</v>
      </c>
      <c r="N859" s="41" t="s">
        <v>96</v>
      </c>
      <c r="O859" s="41" t="s">
        <v>85</v>
      </c>
      <c r="P859" s="41" t="s">
        <v>124</v>
      </c>
      <c r="Q859" s="31">
        <f t="shared" ca="1" si="39"/>
        <v>0.65</v>
      </c>
      <c r="R859" s="31">
        <f t="shared" ca="1" si="43"/>
        <v>0.8125</v>
      </c>
      <c r="S859" s="31">
        <f t="shared" ca="1" si="44"/>
        <v>1.015625</v>
      </c>
      <c r="T859" s="31">
        <f t="shared" ca="1" si="45"/>
        <v>1.015625</v>
      </c>
      <c r="U859" s="31">
        <f>RANK(W859,W1:W1001,0)</f>
        <v>856</v>
      </c>
      <c r="V859" s="31">
        <v>856</v>
      </c>
      <c r="W859" s="31">
        <v>0.56000000000000005</v>
      </c>
    </row>
    <row r="860" spans="1:23" ht="15.75" customHeight="1" x14ac:dyDescent="0.3">
      <c r="A860" s="41" t="s">
        <v>4123</v>
      </c>
      <c r="B860" s="41" t="s">
        <v>4124</v>
      </c>
      <c r="C860" s="41" t="s">
        <v>74</v>
      </c>
      <c r="D860" s="41" t="s">
        <v>203</v>
      </c>
      <c r="E860" s="41" t="s">
        <v>3342</v>
      </c>
      <c r="F860" s="41" t="s">
        <v>198</v>
      </c>
      <c r="G860" s="41" t="s">
        <v>191</v>
      </c>
      <c r="H860" s="41" t="s">
        <v>104</v>
      </c>
      <c r="I860" s="41" t="s">
        <v>80</v>
      </c>
      <c r="J860" s="41" t="s">
        <v>81</v>
      </c>
      <c r="K860" s="42">
        <v>12</v>
      </c>
      <c r="L860" s="41" t="s">
        <v>4125</v>
      </c>
      <c r="M860" s="41" t="s">
        <v>971</v>
      </c>
      <c r="N860" s="41" t="s">
        <v>96</v>
      </c>
      <c r="O860" s="41" t="s">
        <v>85</v>
      </c>
      <c r="P860" s="41" t="s">
        <v>101</v>
      </c>
      <c r="Q860" s="31">
        <f t="shared" ca="1" si="39"/>
        <v>1</v>
      </c>
      <c r="R860" s="31">
        <f t="shared" ca="1" si="43"/>
        <v>1.25</v>
      </c>
      <c r="S860" s="31">
        <f t="shared" ca="1" si="44"/>
        <v>1.5625</v>
      </c>
      <c r="T860" s="31">
        <f t="shared" ca="1" si="45"/>
        <v>1.5625</v>
      </c>
      <c r="U860" s="31">
        <f>RANK(W860,W1:W1001,0)</f>
        <v>859</v>
      </c>
      <c r="V860" s="31">
        <v>859</v>
      </c>
      <c r="W860" s="31">
        <v>0.55781249999999993</v>
      </c>
    </row>
    <row r="861" spans="1:23" ht="15.75" customHeight="1" x14ac:dyDescent="0.3">
      <c r="A861" s="41" t="s">
        <v>4126</v>
      </c>
      <c r="B861" s="41" t="s">
        <v>4127</v>
      </c>
      <c r="C861" s="41" t="s">
        <v>100</v>
      </c>
      <c r="D861" s="41" t="s">
        <v>478</v>
      </c>
      <c r="E861" s="41" t="s">
        <v>4128</v>
      </c>
      <c r="F861" s="41" t="s">
        <v>387</v>
      </c>
      <c r="G861" s="41" t="s">
        <v>161</v>
      </c>
      <c r="H861" s="41" t="s">
        <v>131</v>
      </c>
      <c r="I861" s="41" t="s">
        <v>80</v>
      </c>
      <c r="J861" s="41" t="s">
        <v>93</v>
      </c>
      <c r="K861" s="42">
        <v>15</v>
      </c>
      <c r="L861" s="41" t="s">
        <v>4129</v>
      </c>
      <c r="M861" s="41" t="s">
        <v>1271</v>
      </c>
      <c r="N861" s="41" t="s">
        <v>84</v>
      </c>
      <c r="O861" s="41" t="s">
        <v>85</v>
      </c>
      <c r="P861" s="41" t="s">
        <v>86</v>
      </c>
      <c r="Q861" s="31">
        <f t="shared" ca="1" si="39"/>
        <v>0.73</v>
      </c>
      <c r="R861" s="31">
        <f t="shared" ca="1" si="43"/>
        <v>0.73</v>
      </c>
      <c r="S861" s="31">
        <f t="shared" ca="1" si="44"/>
        <v>0.73</v>
      </c>
      <c r="T861" s="31">
        <f t="shared" ca="1" si="45"/>
        <v>0.73</v>
      </c>
      <c r="U861" s="31">
        <f>RANK(W861,W1:W1001,0)</f>
        <v>859</v>
      </c>
      <c r="V861" s="31">
        <v>859</v>
      </c>
      <c r="W861" s="31">
        <v>0.55781249999999993</v>
      </c>
    </row>
    <row r="862" spans="1:23" ht="15.75" customHeight="1" x14ac:dyDescent="0.3">
      <c r="A862" s="41" t="s">
        <v>4130</v>
      </c>
      <c r="B862" s="41" t="s">
        <v>4131</v>
      </c>
      <c r="C862" s="41" t="s">
        <v>74</v>
      </c>
      <c r="D862" s="41" t="s">
        <v>771</v>
      </c>
      <c r="E862" s="41" t="s">
        <v>4132</v>
      </c>
      <c r="F862" s="41" t="s">
        <v>720</v>
      </c>
      <c r="G862" s="41" t="s">
        <v>78</v>
      </c>
      <c r="H862" s="41" t="s">
        <v>131</v>
      </c>
      <c r="I862" s="41" t="s">
        <v>80</v>
      </c>
      <c r="J862" s="41" t="s">
        <v>81</v>
      </c>
      <c r="K862" s="42">
        <v>8</v>
      </c>
      <c r="L862" s="41" t="s">
        <v>4133</v>
      </c>
      <c r="M862" s="41" t="s">
        <v>2404</v>
      </c>
      <c r="N862" s="41" t="s">
        <v>107</v>
      </c>
      <c r="O862" s="41" t="s">
        <v>85</v>
      </c>
      <c r="P862" s="41" t="s">
        <v>86</v>
      </c>
      <c r="Q862" s="31">
        <f t="shared" ca="1" si="39"/>
        <v>0.77</v>
      </c>
      <c r="R862" s="31">
        <f t="shared" ca="1" si="43"/>
        <v>0.96250000000000002</v>
      </c>
      <c r="S862" s="31">
        <f t="shared" ca="1" si="44"/>
        <v>0.96250000000000002</v>
      </c>
      <c r="T862" s="31">
        <f t="shared" ca="1" si="45"/>
        <v>0.96250000000000002</v>
      </c>
      <c r="U862" s="31">
        <f>RANK(W862,W1:W1001,0)</f>
        <v>859</v>
      </c>
      <c r="V862" s="31">
        <v>859</v>
      </c>
      <c r="W862" s="31">
        <v>0.55781249999999993</v>
      </c>
    </row>
    <row r="863" spans="1:23" ht="15.75" customHeight="1" x14ac:dyDescent="0.3">
      <c r="A863" s="41" t="s">
        <v>4134</v>
      </c>
      <c r="B863" s="41" t="s">
        <v>3109</v>
      </c>
      <c r="C863" s="41" t="s">
        <v>74</v>
      </c>
      <c r="D863" s="41" t="s">
        <v>862</v>
      </c>
      <c r="E863" s="41" t="s">
        <v>4135</v>
      </c>
      <c r="F863" s="41" t="s">
        <v>1696</v>
      </c>
      <c r="G863" s="41" t="s">
        <v>103</v>
      </c>
      <c r="H863" s="41" t="s">
        <v>104</v>
      </c>
      <c r="I863" s="41" t="s">
        <v>80</v>
      </c>
      <c r="J863" s="41" t="s">
        <v>93</v>
      </c>
      <c r="K863" s="42">
        <v>3</v>
      </c>
      <c r="L863" s="41" t="s">
        <v>4136</v>
      </c>
      <c r="M863" s="41" t="s">
        <v>1912</v>
      </c>
      <c r="N863" s="41" t="s">
        <v>107</v>
      </c>
      <c r="O863" s="41" t="s">
        <v>85</v>
      </c>
      <c r="P863" s="41" t="s">
        <v>134</v>
      </c>
      <c r="Q863" s="31">
        <f t="shared" ca="1" si="39"/>
        <v>0.53</v>
      </c>
      <c r="R863" s="31">
        <f t="shared" ca="1" si="43"/>
        <v>0.53</v>
      </c>
      <c r="S863" s="31">
        <f t="shared" ca="1" si="44"/>
        <v>0.53</v>
      </c>
      <c r="T863" s="31">
        <f t="shared" ca="1" si="45"/>
        <v>0.53</v>
      </c>
      <c r="U863" s="31">
        <f>RANK(W863,W1:W1001,0)</f>
        <v>862</v>
      </c>
      <c r="V863" s="31">
        <v>862</v>
      </c>
      <c r="W863" s="31">
        <v>0.55249999999999999</v>
      </c>
    </row>
    <row r="864" spans="1:23" ht="15.75" customHeight="1" x14ac:dyDescent="0.3">
      <c r="A864" s="41" t="s">
        <v>4137</v>
      </c>
      <c r="B864" s="41" t="s">
        <v>4138</v>
      </c>
      <c r="C864" s="41" t="s">
        <v>74</v>
      </c>
      <c r="D864" s="41" t="s">
        <v>520</v>
      </c>
      <c r="E864" s="41" t="s">
        <v>4139</v>
      </c>
      <c r="F864" s="41" t="s">
        <v>491</v>
      </c>
      <c r="G864" s="41" t="s">
        <v>103</v>
      </c>
      <c r="H864" s="41" t="s">
        <v>104</v>
      </c>
      <c r="I864" s="41" t="s">
        <v>80</v>
      </c>
      <c r="J864" s="41" t="s">
        <v>93</v>
      </c>
      <c r="K864" s="42">
        <v>10</v>
      </c>
      <c r="L864" s="41" t="s">
        <v>4140</v>
      </c>
      <c r="M864" s="41" t="s">
        <v>1667</v>
      </c>
      <c r="N864" s="41" t="s">
        <v>96</v>
      </c>
      <c r="O864" s="41" t="s">
        <v>85</v>
      </c>
      <c r="P864" s="41" t="s">
        <v>134</v>
      </c>
      <c r="Q864" s="31">
        <f t="shared" ca="1" si="39"/>
        <v>0.41</v>
      </c>
      <c r="R864" s="31">
        <f t="shared" ca="1" si="43"/>
        <v>0.41</v>
      </c>
      <c r="S864" s="31">
        <f t="shared" ca="1" si="44"/>
        <v>0.41</v>
      </c>
      <c r="T864" s="31">
        <f t="shared" ca="1" si="45"/>
        <v>0.41</v>
      </c>
      <c r="U864" s="31">
        <f>RANK(W864,W1:W1001,0)</f>
        <v>862</v>
      </c>
      <c r="V864" s="31">
        <v>862</v>
      </c>
      <c r="W864" s="31">
        <v>0.55249999999999999</v>
      </c>
    </row>
    <row r="865" spans="1:23" ht="15.75" customHeight="1" x14ac:dyDescent="0.3">
      <c r="A865" s="41" t="s">
        <v>4141</v>
      </c>
      <c r="B865" s="41" t="s">
        <v>4142</v>
      </c>
      <c r="C865" s="41" t="s">
        <v>100</v>
      </c>
      <c r="D865" s="41" t="s">
        <v>228</v>
      </c>
      <c r="E865" s="41" t="s">
        <v>4143</v>
      </c>
      <c r="F865" s="41" t="s">
        <v>991</v>
      </c>
      <c r="G865" s="41" t="s">
        <v>78</v>
      </c>
      <c r="H865" s="41" t="s">
        <v>104</v>
      </c>
      <c r="I865" s="41" t="s">
        <v>80</v>
      </c>
      <c r="J865" s="41" t="s">
        <v>81</v>
      </c>
      <c r="K865" s="42">
        <v>7</v>
      </c>
      <c r="L865" s="41" t="s">
        <v>4144</v>
      </c>
      <c r="M865" s="41" t="s">
        <v>155</v>
      </c>
      <c r="N865" s="41" t="s">
        <v>96</v>
      </c>
      <c r="O865" s="41" t="s">
        <v>85</v>
      </c>
      <c r="P865" s="41" t="s">
        <v>124</v>
      </c>
      <c r="Q865" s="31">
        <f t="shared" ca="1" si="39"/>
        <v>0.55000000000000004</v>
      </c>
      <c r="R865" s="31">
        <f t="shared" ca="1" si="43"/>
        <v>0.6875</v>
      </c>
      <c r="S865" s="31">
        <f t="shared" ca="1" si="44"/>
        <v>0.859375</v>
      </c>
      <c r="T865" s="31">
        <f t="shared" ca="1" si="45"/>
        <v>0.859375</v>
      </c>
      <c r="U865" s="31">
        <f>RANK(W865,W1:W1001,0)</f>
        <v>862</v>
      </c>
      <c r="V865" s="31">
        <v>862</v>
      </c>
      <c r="W865" s="31">
        <v>0.55249999999999999</v>
      </c>
    </row>
    <row r="866" spans="1:23" ht="15.75" customHeight="1" x14ac:dyDescent="0.3">
      <c r="A866" s="41" t="s">
        <v>4145</v>
      </c>
      <c r="B866" s="41" t="s">
        <v>4146</v>
      </c>
      <c r="C866" s="41" t="s">
        <v>100</v>
      </c>
      <c r="D866" s="41" t="s">
        <v>196</v>
      </c>
      <c r="E866" s="41" t="s">
        <v>4147</v>
      </c>
      <c r="F866" s="41" t="s">
        <v>211</v>
      </c>
      <c r="G866" s="41" t="s">
        <v>78</v>
      </c>
      <c r="H866" s="41" t="s">
        <v>79</v>
      </c>
      <c r="I866" s="41" t="s">
        <v>80</v>
      </c>
      <c r="J866" s="41" t="s">
        <v>93</v>
      </c>
      <c r="K866" s="42">
        <v>4</v>
      </c>
      <c r="L866" s="41" t="s">
        <v>4148</v>
      </c>
      <c r="M866" s="41" t="s">
        <v>1166</v>
      </c>
      <c r="N866" s="41" t="s">
        <v>107</v>
      </c>
      <c r="O866" s="41" t="s">
        <v>85</v>
      </c>
      <c r="P866" s="41" t="s">
        <v>178</v>
      </c>
      <c r="Q866" s="31">
        <f t="shared" ca="1" si="39"/>
        <v>0.77</v>
      </c>
      <c r="R866" s="31">
        <f t="shared" ca="1" si="43"/>
        <v>0.77</v>
      </c>
      <c r="S866" s="31">
        <f t="shared" ca="1" si="44"/>
        <v>0.77</v>
      </c>
      <c r="T866" s="31">
        <f t="shared" ca="1" si="45"/>
        <v>0.65449999999999997</v>
      </c>
      <c r="U866" s="31">
        <f>RANK(W866,W1:W1001,0)</f>
        <v>865</v>
      </c>
      <c r="V866" s="31">
        <v>865</v>
      </c>
      <c r="W866" s="31">
        <v>0.55000000000000004</v>
      </c>
    </row>
    <row r="867" spans="1:23" ht="15.75" customHeight="1" x14ac:dyDescent="0.3">
      <c r="A867" s="41" t="s">
        <v>4149</v>
      </c>
      <c r="B867" s="41" t="s">
        <v>1836</v>
      </c>
      <c r="C867" s="41" t="s">
        <v>74</v>
      </c>
      <c r="D867" s="41" t="s">
        <v>825</v>
      </c>
      <c r="E867" s="41" t="s">
        <v>4150</v>
      </c>
      <c r="F867" s="41" t="s">
        <v>1164</v>
      </c>
      <c r="G867" s="41" t="s">
        <v>191</v>
      </c>
      <c r="H867" s="41" t="s">
        <v>131</v>
      </c>
      <c r="I867" s="41" t="s">
        <v>80</v>
      </c>
      <c r="J867" s="41" t="s">
        <v>81</v>
      </c>
      <c r="K867" s="42">
        <v>21</v>
      </c>
      <c r="L867" s="41" t="s">
        <v>4151</v>
      </c>
      <c r="M867" s="41" t="s">
        <v>1672</v>
      </c>
      <c r="N867" s="41" t="s">
        <v>107</v>
      </c>
      <c r="O867" s="41" t="s">
        <v>85</v>
      </c>
      <c r="P867" s="41" t="s">
        <v>228</v>
      </c>
      <c r="Q867" s="31">
        <f t="shared" ca="1" si="39"/>
        <v>0.56999999999999995</v>
      </c>
      <c r="R867" s="31">
        <f t="shared" ca="1" si="43"/>
        <v>0.71249999999999991</v>
      </c>
      <c r="S867" s="31">
        <f t="shared" ca="1" si="44"/>
        <v>0.71249999999999991</v>
      </c>
      <c r="T867" s="31">
        <f t="shared" ca="1" si="45"/>
        <v>0.71249999999999991</v>
      </c>
      <c r="U867" s="31">
        <f>RANK(W867,W1:W1001,0)</f>
        <v>865</v>
      </c>
      <c r="V867" s="31">
        <v>865</v>
      </c>
      <c r="W867" s="31">
        <v>0.55000000000000004</v>
      </c>
    </row>
    <row r="868" spans="1:23" ht="15.75" customHeight="1" x14ac:dyDescent="0.3">
      <c r="A868" s="41" t="s">
        <v>4152</v>
      </c>
      <c r="B868" s="41" t="s">
        <v>4153</v>
      </c>
      <c r="C868" s="41" t="s">
        <v>100</v>
      </c>
      <c r="D868" s="41" t="s">
        <v>1077</v>
      </c>
      <c r="E868" s="41" t="s">
        <v>4154</v>
      </c>
      <c r="F868" s="41" t="s">
        <v>539</v>
      </c>
      <c r="G868" s="41" t="s">
        <v>191</v>
      </c>
      <c r="H868" s="41" t="s">
        <v>131</v>
      </c>
      <c r="I868" s="41" t="s">
        <v>80</v>
      </c>
      <c r="J868" s="41" t="s">
        <v>93</v>
      </c>
      <c r="K868" s="42">
        <v>14</v>
      </c>
      <c r="L868" s="41" t="s">
        <v>4155</v>
      </c>
      <c r="M868" s="41" t="s">
        <v>163</v>
      </c>
      <c r="N868" s="41" t="s">
        <v>84</v>
      </c>
      <c r="O868" s="41" t="s">
        <v>85</v>
      </c>
      <c r="P868" s="41" t="s">
        <v>101</v>
      </c>
      <c r="Q868" s="31">
        <f t="shared" ca="1" si="39"/>
        <v>1.02</v>
      </c>
      <c r="R868" s="31">
        <f t="shared" ca="1" si="43"/>
        <v>1.02</v>
      </c>
      <c r="S868" s="31">
        <f t="shared" ca="1" si="44"/>
        <v>1.2749999999999999</v>
      </c>
      <c r="T868" s="31">
        <f t="shared" ca="1" si="45"/>
        <v>1.2749999999999999</v>
      </c>
      <c r="U868" s="31">
        <f>RANK(W868,W1:W1001,0)</f>
        <v>865</v>
      </c>
      <c r="V868" s="31">
        <v>865</v>
      </c>
      <c r="W868" s="31">
        <v>0.55000000000000004</v>
      </c>
    </row>
    <row r="869" spans="1:23" ht="15.75" customHeight="1" x14ac:dyDescent="0.3">
      <c r="A869" s="41" t="s">
        <v>4156</v>
      </c>
      <c r="B869" s="41" t="s">
        <v>4157</v>
      </c>
      <c r="C869" s="41" t="s">
        <v>74</v>
      </c>
      <c r="D869" s="41" t="s">
        <v>97</v>
      </c>
      <c r="E869" s="41" t="s">
        <v>2421</v>
      </c>
      <c r="F869" s="41" t="s">
        <v>175</v>
      </c>
      <c r="G869" s="41" t="s">
        <v>250</v>
      </c>
      <c r="H869" s="41" t="s">
        <v>131</v>
      </c>
      <c r="I869" s="41" t="s">
        <v>80</v>
      </c>
      <c r="J869" s="41" t="s">
        <v>81</v>
      </c>
      <c r="K869" s="42">
        <v>12</v>
      </c>
      <c r="L869" s="41" t="s">
        <v>4158</v>
      </c>
      <c r="M869" s="41" t="s">
        <v>4159</v>
      </c>
      <c r="N869" s="41" t="s">
        <v>96</v>
      </c>
      <c r="O869" s="41" t="s">
        <v>85</v>
      </c>
      <c r="P869" s="41" t="s">
        <v>97</v>
      </c>
      <c r="Q869" s="31">
        <f t="shared" ca="1" si="39"/>
        <v>0.62</v>
      </c>
      <c r="R869" s="31">
        <f t="shared" ca="1" si="43"/>
        <v>0.77500000000000002</v>
      </c>
      <c r="S869" s="31">
        <f t="shared" ca="1" si="44"/>
        <v>0.96875</v>
      </c>
      <c r="T869" s="31">
        <f t="shared" ca="1" si="45"/>
        <v>0.96875</v>
      </c>
      <c r="U869" s="31">
        <f>RANK(W869,W1:W1001,0)</f>
        <v>865</v>
      </c>
      <c r="V869" s="31">
        <v>865</v>
      </c>
      <c r="W869" s="31">
        <v>0.55000000000000004</v>
      </c>
    </row>
    <row r="870" spans="1:23" ht="15.75" customHeight="1" x14ac:dyDescent="0.3">
      <c r="A870" s="41" t="s">
        <v>4160</v>
      </c>
      <c r="B870" s="41" t="s">
        <v>4161</v>
      </c>
      <c r="C870" s="41" t="s">
        <v>100</v>
      </c>
      <c r="D870" s="41" t="s">
        <v>441</v>
      </c>
      <c r="E870" s="41" t="s">
        <v>4162</v>
      </c>
      <c r="F870" s="41" t="s">
        <v>4163</v>
      </c>
      <c r="G870" s="41" t="s">
        <v>103</v>
      </c>
      <c r="H870" s="41" t="s">
        <v>79</v>
      </c>
      <c r="I870" s="41" t="s">
        <v>80</v>
      </c>
      <c r="J870" s="41" t="s">
        <v>93</v>
      </c>
      <c r="K870" s="42">
        <v>8</v>
      </c>
      <c r="L870" s="41" t="s">
        <v>4164</v>
      </c>
      <c r="M870" s="41" t="s">
        <v>2042</v>
      </c>
      <c r="N870" s="41" t="s">
        <v>107</v>
      </c>
      <c r="O870" s="41" t="s">
        <v>85</v>
      </c>
      <c r="P870" s="41" t="s">
        <v>124</v>
      </c>
      <c r="Q870" s="31">
        <f t="shared" ca="1" si="39"/>
        <v>1.06</v>
      </c>
      <c r="R870" s="31">
        <f t="shared" ca="1" si="43"/>
        <v>1.06</v>
      </c>
      <c r="S870" s="31">
        <f t="shared" ca="1" si="44"/>
        <v>1.3250000000000002</v>
      </c>
      <c r="T870" s="31">
        <f t="shared" ca="1" si="45"/>
        <v>1.1262500000000002</v>
      </c>
      <c r="U870" s="31">
        <f>RANK(W870,W1:W1001,0)</f>
        <v>865</v>
      </c>
      <c r="V870" s="31">
        <v>865</v>
      </c>
      <c r="W870" s="31">
        <v>0.55000000000000004</v>
      </c>
    </row>
    <row r="871" spans="1:23" ht="15.75" customHeight="1" x14ac:dyDescent="0.3">
      <c r="A871" s="41" t="s">
        <v>4165</v>
      </c>
      <c r="B871" s="41" t="s">
        <v>4166</v>
      </c>
      <c r="C871" s="41" t="s">
        <v>74</v>
      </c>
      <c r="D871" s="41" t="s">
        <v>755</v>
      </c>
      <c r="E871" s="41" t="s">
        <v>4167</v>
      </c>
      <c r="F871" s="41" t="s">
        <v>414</v>
      </c>
      <c r="G871" s="41" t="s">
        <v>191</v>
      </c>
      <c r="H871" s="41" t="s">
        <v>79</v>
      </c>
      <c r="I871" s="41" t="s">
        <v>80</v>
      </c>
      <c r="J871" s="41" t="s">
        <v>81</v>
      </c>
      <c r="K871" s="42">
        <v>12</v>
      </c>
      <c r="L871" s="41" t="s">
        <v>4168</v>
      </c>
      <c r="M871" s="41" t="s">
        <v>1753</v>
      </c>
      <c r="N871" s="41" t="s">
        <v>96</v>
      </c>
      <c r="O871" s="41" t="s">
        <v>85</v>
      </c>
      <c r="P871" s="41" t="s">
        <v>97</v>
      </c>
      <c r="Q871" s="31">
        <f t="shared" ca="1" si="39"/>
        <v>0.94</v>
      </c>
      <c r="R871" s="31">
        <f t="shared" ca="1" si="43"/>
        <v>1.1749999999999998</v>
      </c>
      <c r="S871" s="31">
        <f t="shared" ca="1" si="44"/>
        <v>1.4687499999999998</v>
      </c>
      <c r="T871" s="31">
        <f t="shared" ca="1" si="45"/>
        <v>1.2484374999999999</v>
      </c>
      <c r="U871" s="31">
        <f>RANK(W871,W1:W1001,0)</f>
        <v>870</v>
      </c>
      <c r="V871" s="31">
        <v>870</v>
      </c>
      <c r="W871" s="31">
        <v>0.54400000000000004</v>
      </c>
    </row>
    <row r="872" spans="1:23" ht="15.75" customHeight="1" x14ac:dyDescent="0.3">
      <c r="A872" s="41" t="s">
        <v>4169</v>
      </c>
      <c r="B872" s="41" t="s">
        <v>4170</v>
      </c>
      <c r="C872" s="41" t="s">
        <v>100</v>
      </c>
      <c r="D872" s="41" t="s">
        <v>478</v>
      </c>
      <c r="E872" s="41" t="s">
        <v>4171</v>
      </c>
      <c r="F872" s="41" t="s">
        <v>102</v>
      </c>
      <c r="G872" s="41" t="s">
        <v>103</v>
      </c>
      <c r="H872" s="41" t="s">
        <v>79</v>
      </c>
      <c r="I872" s="41" t="s">
        <v>80</v>
      </c>
      <c r="J872" s="41" t="s">
        <v>93</v>
      </c>
      <c r="K872" s="42">
        <v>4</v>
      </c>
      <c r="L872" s="41" t="s">
        <v>4172</v>
      </c>
      <c r="M872" s="41" t="s">
        <v>4173</v>
      </c>
      <c r="N872" s="41" t="s">
        <v>96</v>
      </c>
      <c r="O872" s="41" t="s">
        <v>85</v>
      </c>
      <c r="P872" s="41" t="s">
        <v>390</v>
      </c>
      <c r="Q872" s="31">
        <f t="shared" ca="1" si="39"/>
        <v>1.1000000000000001</v>
      </c>
      <c r="R872" s="31">
        <f t="shared" ca="1" si="43"/>
        <v>1.1000000000000001</v>
      </c>
      <c r="S872" s="31">
        <f t="shared" ca="1" si="44"/>
        <v>1.375</v>
      </c>
      <c r="T872" s="31">
        <f t="shared" ca="1" si="45"/>
        <v>1.16875</v>
      </c>
      <c r="U872" s="31">
        <f>RANK(W872,W1:W1001,0)</f>
        <v>871</v>
      </c>
      <c r="V872" s="31">
        <v>871</v>
      </c>
      <c r="W872" s="31">
        <v>0.541875</v>
      </c>
    </row>
    <row r="873" spans="1:23" ht="15.75" customHeight="1" x14ac:dyDescent="0.3">
      <c r="A873" s="41" t="s">
        <v>4174</v>
      </c>
      <c r="B873" s="41" t="s">
        <v>4175</v>
      </c>
      <c r="C873" s="41" t="s">
        <v>100</v>
      </c>
      <c r="D873" s="41" t="s">
        <v>332</v>
      </c>
      <c r="E873" s="41" t="s">
        <v>4176</v>
      </c>
      <c r="F873" s="41" t="s">
        <v>282</v>
      </c>
      <c r="G873" s="41" t="s">
        <v>191</v>
      </c>
      <c r="H873" s="41" t="s">
        <v>131</v>
      </c>
      <c r="I873" s="41" t="s">
        <v>80</v>
      </c>
      <c r="J873" s="41" t="s">
        <v>81</v>
      </c>
      <c r="K873" s="42">
        <v>7</v>
      </c>
      <c r="L873" s="41" t="s">
        <v>4177</v>
      </c>
      <c r="M873" s="41" t="s">
        <v>921</v>
      </c>
      <c r="N873" s="41" t="s">
        <v>96</v>
      </c>
      <c r="O873" s="41" t="s">
        <v>85</v>
      </c>
      <c r="P873" s="41" t="s">
        <v>740</v>
      </c>
      <c r="Q873" s="31">
        <f t="shared" ca="1" si="39"/>
        <v>0.86</v>
      </c>
      <c r="R873" s="31">
        <f t="shared" ca="1" si="43"/>
        <v>1.075</v>
      </c>
      <c r="S873" s="31">
        <f t="shared" ca="1" si="44"/>
        <v>1.075</v>
      </c>
      <c r="T873" s="31">
        <f t="shared" ca="1" si="45"/>
        <v>1.075</v>
      </c>
      <c r="U873" s="31">
        <f>RANK(W873,W1:W1001,0)</f>
        <v>871</v>
      </c>
      <c r="V873" s="31">
        <v>871</v>
      </c>
      <c r="W873" s="31">
        <v>0.541875</v>
      </c>
    </row>
    <row r="874" spans="1:23" ht="15.75" customHeight="1" x14ac:dyDescent="0.3">
      <c r="A874" s="41" t="s">
        <v>4178</v>
      </c>
      <c r="B874" s="41" t="s">
        <v>4179</v>
      </c>
      <c r="C874" s="41" t="s">
        <v>100</v>
      </c>
      <c r="D874" s="41" t="s">
        <v>771</v>
      </c>
      <c r="E874" s="41" t="s">
        <v>4180</v>
      </c>
      <c r="F874" s="41" t="s">
        <v>198</v>
      </c>
      <c r="G874" s="41" t="s">
        <v>191</v>
      </c>
      <c r="H874" s="41" t="s">
        <v>131</v>
      </c>
      <c r="I874" s="41" t="s">
        <v>80</v>
      </c>
      <c r="J874" s="41" t="s">
        <v>93</v>
      </c>
      <c r="K874" s="42">
        <v>8</v>
      </c>
      <c r="L874" s="41" t="s">
        <v>4181</v>
      </c>
      <c r="M874" s="41" t="s">
        <v>1667</v>
      </c>
      <c r="N874" s="41" t="s">
        <v>96</v>
      </c>
      <c r="O874" s="41" t="s">
        <v>85</v>
      </c>
      <c r="P874" s="41" t="s">
        <v>86</v>
      </c>
      <c r="Q874" s="31">
        <f t="shared" ca="1" si="39"/>
        <v>1.04</v>
      </c>
      <c r="R874" s="31">
        <f t="shared" ca="1" si="43"/>
        <v>1.04</v>
      </c>
      <c r="S874" s="31">
        <f t="shared" ca="1" si="44"/>
        <v>1.04</v>
      </c>
      <c r="T874" s="31">
        <f t="shared" ca="1" si="45"/>
        <v>1.04</v>
      </c>
      <c r="U874" s="31">
        <f>RANK(W874,W1:W1001,0)</f>
        <v>871</v>
      </c>
      <c r="V874" s="31">
        <v>871</v>
      </c>
      <c r="W874" s="31">
        <v>0.541875</v>
      </c>
    </row>
    <row r="875" spans="1:23" ht="15.75" customHeight="1" x14ac:dyDescent="0.3">
      <c r="A875" s="41" t="s">
        <v>4182</v>
      </c>
      <c r="B875" s="41" t="s">
        <v>2990</v>
      </c>
      <c r="C875" s="41" t="s">
        <v>100</v>
      </c>
      <c r="D875" s="41" t="s">
        <v>151</v>
      </c>
      <c r="E875" s="43">
        <v>27188</v>
      </c>
      <c r="F875" s="44"/>
      <c r="G875" s="41" t="s">
        <v>161</v>
      </c>
      <c r="H875" s="41" t="s">
        <v>79</v>
      </c>
      <c r="I875" s="41" t="s">
        <v>80</v>
      </c>
      <c r="J875" s="41" t="s">
        <v>81</v>
      </c>
      <c r="K875" s="42">
        <v>21</v>
      </c>
      <c r="L875" s="41" t="s">
        <v>4183</v>
      </c>
      <c r="M875" s="41" t="s">
        <v>4184</v>
      </c>
      <c r="N875" s="41" t="s">
        <v>107</v>
      </c>
      <c r="O875" s="41" t="s">
        <v>85</v>
      </c>
      <c r="P875" s="41" t="s">
        <v>101</v>
      </c>
      <c r="Q875" s="31">
        <f t="shared" ca="1" si="39"/>
        <v>0.94</v>
      </c>
      <c r="R875" s="31">
        <f t="shared" ca="1" si="43"/>
        <v>1.1749999999999998</v>
      </c>
      <c r="S875" s="31">
        <f t="shared" ca="1" si="44"/>
        <v>1.4687499999999998</v>
      </c>
      <c r="T875" s="31">
        <f t="shared" ca="1" si="45"/>
        <v>1.2484374999999999</v>
      </c>
      <c r="U875" s="31">
        <f>RANK(W875,W1:W1001,0)</f>
        <v>871</v>
      </c>
      <c r="V875" s="31">
        <v>871</v>
      </c>
      <c r="W875" s="31">
        <v>0.541875</v>
      </c>
    </row>
    <row r="876" spans="1:23" ht="15.75" customHeight="1" x14ac:dyDescent="0.3">
      <c r="A876" s="41" t="s">
        <v>4185</v>
      </c>
      <c r="B876" s="41" t="s">
        <v>4186</v>
      </c>
      <c r="C876" s="41" t="s">
        <v>74</v>
      </c>
      <c r="D876" s="41" t="s">
        <v>203</v>
      </c>
      <c r="E876" s="43">
        <v>27300</v>
      </c>
      <c r="F876" s="41" t="s">
        <v>925</v>
      </c>
      <c r="G876" s="41" t="s">
        <v>103</v>
      </c>
      <c r="H876" s="41" t="s">
        <v>104</v>
      </c>
      <c r="I876" s="41" t="s">
        <v>80</v>
      </c>
      <c r="J876" s="41" t="s">
        <v>93</v>
      </c>
      <c r="K876" s="42">
        <v>11</v>
      </c>
      <c r="L876" s="41" t="s">
        <v>4187</v>
      </c>
      <c r="M876" s="41" t="s">
        <v>1912</v>
      </c>
      <c r="N876" s="41" t="s">
        <v>107</v>
      </c>
      <c r="O876" s="41" t="s">
        <v>85</v>
      </c>
      <c r="P876" s="41" t="s">
        <v>134</v>
      </c>
      <c r="Q876" s="31">
        <f t="shared" ca="1" si="39"/>
        <v>0.47</v>
      </c>
      <c r="R876" s="31">
        <f t="shared" ca="1" si="43"/>
        <v>0.47</v>
      </c>
      <c r="S876" s="31">
        <f t="shared" ca="1" si="44"/>
        <v>0.58749999999999991</v>
      </c>
      <c r="T876" s="31">
        <f t="shared" ca="1" si="45"/>
        <v>0.58749999999999991</v>
      </c>
      <c r="U876" s="31">
        <f>RANK(W876,W1:W1001,0)</f>
        <v>871</v>
      </c>
      <c r="V876" s="31">
        <v>871</v>
      </c>
      <c r="W876" s="31">
        <v>0.541875</v>
      </c>
    </row>
    <row r="877" spans="1:23" ht="15.75" customHeight="1" x14ac:dyDescent="0.3">
      <c r="A877" s="41" t="s">
        <v>4188</v>
      </c>
      <c r="B877" s="41" t="s">
        <v>4189</v>
      </c>
      <c r="C877" s="41" t="s">
        <v>74</v>
      </c>
      <c r="D877" s="41" t="s">
        <v>339</v>
      </c>
      <c r="E877" s="41" t="s">
        <v>4190</v>
      </c>
      <c r="F877" s="41" t="s">
        <v>497</v>
      </c>
      <c r="G877" s="41" t="s">
        <v>78</v>
      </c>
      <c r="H877" s="41" t="s">
        <v>104</v>
      </c>
      <c r="I877" s="41" t="s">
        <v>80</v>
      </c>
      <c r="J877" s="41" t="s">
        <v>81</v>
      </c>
      <c r="K877" s="42">
        <v>1</v>
      </c>
      <c r="L877" s="41" t="s">
        <v>4191</v>
      </c>
      <c r="M877" s="41" t="s">
        <v>1299</v>
      </c>
      <c r="N877" s="41" t="s">
        <v>107</v>
      </c>
      <c r="O877" s="41" t="s">
        <v>85</v>
      </c>
      <c r="P877" s="41" t="s">
        <v>178</v>
      </c>
      <c r="Q877" s="31">
        <f t="shared" ca="1" si="39"/>
        <v>0.97</v>
      </c>
      <c r="R877" s="31">
        <f t="shared" ca="1" si="43"/>
        <v>1.2124999999999999</v>
      </c>
      <c r="S877" s="31">
        <f t="shared" ca="1" si="44"/>
        <v>1.2124999999999999</v>
      </c>
      <c r="T877" s="31">
        <f t="shared" ca="1" si="45"/>
        <v>1.2124999999999999</v>
      </c>
      <c r="U877" s="31">
        <f>RANK(W877,W1:W1001,0)</f>
        <v>871</v>
      </c>
      <c r="V877" s="31">
        <v>871</v>
      </c>
      <c r="W877" s="31">
        <v>0.541875</v>
      </c>
    </row>
    <row r="878" spans="1:23" ht="15.75" customHeight="1" x14ac:dyDescent="0.3">
      <c r="A878" s="41" t="s">
        <v>4192</v>
      </c>
      <c r="B878" s="41" t="s">
        <v>4193</v>
      </c>
      <c r="C878" s="41" t="s">
        <v>100</v>
      </c>
      <c r="D878" s="41" t="s">
        <v>825</v>
      </c>
      <c r="E878" s="41" t="s">
        <v>4194</v>
      </c>
      <c r="F878" s="41" t="s">
        <v>4195</v>
      </c>
      <c r="G878" s="41" t="s">
        <v>78</v>
      </c>
      <c r="H878" s="41" t="s">
        <v>79</v>
      </c>
      <c r="I878" s="41" t="s">
        <v>80</v>
      </c>
      <c r="J878" s="41" t="s">
        <v>93</v>
      </c>
      <c r="K878" s="42">
        <v>19</v>
      </c>
      <c r="L878" s="41" t="s">
        <v>4196</v>
      </c>
      <c r="M878" s="41" t="s">
        <v>4197</v>
      </c>
      <c r="N878" s="41" t="s">
        <v>96</v>
      </c>
      <c r="O878" s="41" t="s">
        <v>85</v>
      </c>
      <c r="P878" s="41" t="s">
        <v>97</v>
      </c>
      <c r="Q878" s="31">
        <f t="shared" ca="1" si="39"/>
        <v>0.51</v>
      </c>
      <c r="R878" s="31">
        <f t="shared" ca="1" si="43"/>
        <v>0.51</v>
      </c>
      <c r="S878" s="31">
        <f t="shared" ca="1" si="44"/>
        <v>0.63749999999999996</v>
      </c>
      <c r="T878" s="31">
        <f t="shared" ca="1" si="45"/>
        <v>0.541875</v>
      </c>
      <c r="U878" s="31">
        <f>RANK(W878,W1:W1001,0)</f>
        <v>877</v>
      </c>
      <c r="V878" s="31">
        <v>877</v>
      </c>
      <c r="W878" s="31">
        <v>0.54</v>
      </c>
    </row>
    <row r="879" spans="1:23" ht="15.75" customHeight="1" x14ac:dyDescent="0.3">
      <c r="A879" s="41" t="s">
        <v>853</v>
      </c>
      <c r="B879" s="41" t="s">
        <v>4198</v>
      </c>
      <c r="C879" s="41" t="s">
        <v>74</v>
      </c>
      <c r="D879" s="41" t="s">
        <v>1931</v>
      </c>
      <c r="E879" s="41" t="s">
        <v>4199</v>
      </c>
      <c r="F879" s="41" t="s">
        <v>3068</v>
      </c>
      <c r="G879" s="41" t="s">
        <v>78</v>
      </c>
      <c r="H879" s="41" t="s">
        <v>104</v>
      </c>
      <c r="I879" s="41" t="s">
        <v>80</v>
      </c>
      <c r="J879" s="41" t="s">
        <v>81</v>
      </c>
      <c r="K879" s="42">
        <v>13</v>
      </c>
      <c r="L879" s="41" t="s">
        <v>4200</v>
      </c>
      <c r="M879" s="41" t="s">
        <v>4201</v>
      </c>
      <c r="N879" s="41" t="s">
        <v>84</v>
      </c>
      <c r="O879" s="41" t="s">
        <v>85</v>
      </c>
      <c r="P879" s="41" t="s">
        <v>124</v>
      </c>
      <c r="Q879" s="31">
        <f t="shared" ca="1" si="39"/>
        <v>0.99</v>
      </c>
      <c r="R879" s="31">
        <f t="shared" ca="1" si="43"/>
        <v>1.2375</v>
      </c>
      <c r="S879" s="31">
        <f t="shared" ca="1" si="44"/>
        <v>1.546875</v>
      </c>
      <c r="T879" s="31">
        <f t="shared" ca="1" si="45"/>
        <v>1.546875</v>
      </c>
      <c r="U879" s="31">
        <f>RANK(W879,W1:W1001,0)</f>
        <v>877</v>
      </c>
      <c r="V879" s="31">
        <v>877</v>
      </c>
      <c r="W879" s="31">
        <v>0.54</v>
      </c>
    </row>
    <row r="880" spans="1:23" ht="15.75" customHeight="1" x14ac:dyDescent="0.3">
      <c r="A880" s="41" t="s">
        <v>4202</v>
      </c>
      <c r="B880" s="41" t="s">
        <v>4203</v>
      </c>
      <c r="C880" s="41" t="s">
        <v>100</v>
      </c>
      <c r="D880" s="41" t="s">
        <v>702</v>
      </c>
      <c r="E880" s="41" t="s">
        <v>4204</v>
      </c>
      <c r="F880" s="41" t="s">
        <v>322</v>
      </c>
      <c r="G880" s="41" t="s">
        <v>191</v>
      </c>
      <c r="H880" s="41" t="s">
        <v>131</v>
      </c>
      <c r="I880" s="41" t="s">
        <v>80</v>
      </c>
      <c r="J880" s="41" t="s">
        <v>81</v>
      </c>
      <c r="K880" s="42">
        <v>13</v>
      </c>
      <c r="L880" s="41" t="s">
        <v>4205</v>
      </c>
      <c r="M880" s="41" t="s">
        <v>4206</v>
      </c>
      <c r="N880" s="41" t="s">
        <v>96</v>
      </c>
      <c r="O880" s="41" t="s">
        <v>85</v>
      </c>
      <c r="P880" s="41" t="s">
        <v>101</v>
      </c>
      <c r="Q880" s="31">
        <f t="shared" ca="1" si="39"/>
        <v>0.84</v>
      </c>
      <c r="R880" s="31">
        <f t="shared" ca="1" si="43"/>
        <v>1.05</v>
      </c>
      <c r="S880" s="31">
        <f t="shared" ca="1" si="44"/>
        <v>1.3125</v>
      </c>
      <c r="T880" s="31">
        <f t="shared" ca="1" si="45"/>
        <v>1.3125</v>
      </c>
      <c r="U880" s="31">
        <f>RANK(W880,W1:W1001,0)</f>
        <v>879</v>
      </c>
      <c r="V880" s="31">
        <v>879</v>
      </c>
      <c r="W880" s="31">
        <v>0.53749999999999998</v>
      </c>
    </row>
    <row r="881" spans="1:23" ht="15.75" customHeight="1" x14ac:dyDescent="0.3">
      <c r="A881" s="41" t="s">
        <v>1999</v>
      </c>
      <c r="B881" s="41" t="s">
        <v>4207</v>
      </c>
      <c r="C881" s="41" t="s">
        <v>74</v>
      </c>
      <c r="D881" s="41" t="s">
        <v>241</v>
      </c>
      <c r="E881" s="41" t="s">
        <v>4208</v>
      </c>
      <c r="F881" s="44"/>
      <c r="G881" s="41" t="s">
        <v>250</v>
      </c>
      <c r="H881" s="41" t="s">
        <v>104</v>
      </c>
      <c r="I881" s="41" t="s">
        <v>80</v>
      </c>
      <c r="J881" s="41" t="s">
        <v>93</v>
      </c>
      <c r="K881" s="42">
        <v>19</v>
      </c>
      <c r="L881" s="41" t="s">
        <v>4209</v>
      </c>
      <c r="M881" s="41" t="s">
        <v>1234</v>
      </c>
      <c r="N881" s="41" t="s">
        <v>96</v>
      </c>
      <c r="O881" s="41" t="s">
        <v>85</v>
      </c>
      <c r="P881" s="41" t="s">
        <v>253</v>
      </c>
      <c r="Q881" s="31">
        <f t="shared" ca="1" si="39"/>
        <v>1.0900000000000001</v>
      </c>
      <c r="R881" s="31">
        <f t="shared" ca="1" si="43"/>
        <v>1.0900000000000001</v>
      </c>
      <c r="S881" s="31">
        <f t="shared" ca="1" si="44"/>
        <v>1.0900000000000001</v>
      </c>
      <c r="T881" s="31">
        <f t="shared" ca="1" si="45"/>
        <v>1.0900000000000001</v>
      </c>
      <c r="U881" s="31">
        <f>RANK(W881,W1:W1001,0)</f>
        <v>879</v>
      </c>
      <c r="V881" s="31">
        <v>879</v>
      </c>
      <c r="W881" s="31">
        <v>0.53749999999999998</v>
      </c>
    </row>
    <row r="882" spans="1:23" ht="15.75" customHeight="1" x14ac:dyDescent="0.3">
      <c r="A882" s="41" t="s">
        <v>4210</v>
      </c>
      <c r="B882" s="41" t="s">
        <v>4211</v>
      </c>
      <c r="C882" s="41" t="s">
        <v>74</v>
      </c>
      <c r="D882" s="41" t="s">
        <v>1179</v>
      </c>
      <c r="E882" s="41" t="s">
        <v>1932</v>
      </c>
      <c r="F882" s="41" t="s">
        <v>2348</v>
      </c>
      <c r="G882" s="41" t="s">
        <v>103</v>
      </c>
      <c r="H882" s="41" t="s">
        <v>131</v>
      </c>
      <c r="I882" s="41" t="s">
        <v>80</v>
      </c>
      <c r="J882" s="41" t="s">
        <v>93</v>
      </c>
      <c r="K882" s="42">
        <v>7</v>
      </c>
      <c r="L882" s="41" t="s">
        <v>4212</v>
      </c>
      <c r="M882" s="41" t="s">
        <v>1789</v>
      </c>
      <c r="N882" s="41" t="s">
        <v>84</v>
      </c>
      <c r="O882" s="41" t="s">
        <v>85</v>
      </c>
      <c r="P882" s="41" t="s">
        <v>124</v>
      </c>
      <c r="Q882" s="31">
        <f t="shared" ca="1" si="39"/>
        <v>0.46</v>
      </c>
      <c r="R882" s="31">
        <f t="shared" ca="1" si="43"/>
        <v>0.46</v>
      </c>
      <c r="S882" s="31">
        <f t="shared" ca="1" si="44"/>
        <v>0.57500000000000007</v>
      </c>
      <c r="T882" s="31">
        <f t="shared" ca="1" si="45"/>
        <v>0.57500000000000007</v>
      </c>
      <c r="U882" s="31">
        <f>RANK(W882,W1:W1001,0)</f>
        <v>879</v>
      </c>
      <c r="V882" s="31">
        <v>879</v>
      </c>
      <c r="W882" s="31">
        <v>0.53749999999999998</v>
      </c>
    </row>
    <row r="883" spans="1:23" ht="15.75" customHeight="1" x14ac:dyDescent="0.3">
      <c r="A883" s="41" t="s">
        <v>4213</v>
      </c>
      <c r="B883" s="41" t="s">
        <v>4214</v>
      </c>
      <c r="C883" s="41" t="s">
        <v>74</v>
      </c>
      <c r="D883" s="41" t="s">
        <v>1756</v>
      </c>
      <c r="E883" s="41" t="s">
        <v>4215</v>
      </c>
      <c r="F883" s="44"/>
      <c r="G883" s="41" t="s">
        <v>183</v>
      </c>
      <c r="H883" s="41" t="s">
        <v>79</v>
      </c>
      <c r="I883" s="41" t="s">
        <v>80</v>
      </c>
      <c r="J883" s="41" t="s">
        <v>81</v>
      </c>
      <c r="K883" s="42">
        <v>9</v>
      </c>
      <c r="L883" s="41" t="s">
        <v>4216</v>
      </c>
      <c r="M883" s="41" t="s">
        <v>987</v>
      </c>
      <c r="N883" s="41" t="s">
        <v>84</v>
      </c>
      <c r="O883" s="41" t="s">
        <v>85</v>
      </c>
      <c r="P883" s="41" t="s">
        <v>86</v>
      </c>
      <c r="Q883" s="31">
        <f t="shared" ca="1" si="39"/>
        <v>0.81</v>
      </c>
      <c r="R883" s="31">
        <f t="shared" ca="1" si="43"/>
        <v>1.0125000000000002</v>
      </c>
      <c r="S883" s="31">
        <f t="shared" ca="1" si="44"/>
        <v>1.0125000000000002</v>
      </c>
      <c r="T883" s="31">
        <f t="shared" ca="1" si="45"/>
        <v>0.86062500000000008</v>
      </c>
      <c r="U883" s="31">
        <f>RANK(W883,W1:W1001,0)</f>
        <v>882</v>
      </c>
      <c r="V883" s="31">
        <v>882</v>
      </c>
      <c r="W883" s="31">
        <v>0.53549999999999998</v>
      </c>
    </row>
    <row r="884" spans="1:23" ht="15.75" customHeight="1" x14ac:dyDescent="0.3">
      <c r="A884" s="41" t="s">
        <v>4217</v>
      </c>
      <c r="B884" s="41" t="s">
        <v>4218</v>
      </c>
      <c r="C884" s="41" t="s">
        <v>100</v>
      </c>
      <c r="D884" s="41" t="s">
        <v>502</v>
      </c>
      <c r="E884" s="41" t="s">
        <v>4219</v>
      </c>
      <c r="F884" s="41" t="s">
        <v>545</v>
      </c>
      <c r="G884" s="41" t="s">
        <v>250</v>
      </c>
      <c r="H884" s="41" t="s">
        <v>104</v>
      </c>
      <c r="I884" s="41" t="s">
        <v>80</v>
      </c>
      <c r="J884" s="41" t="s">
        <v>81</v>
      </c>
      <c r="K884" s="42">
        <v>13</v>
      </c>
      <c r="L884" s="41" t="s">
        <v>4220</v>
      </c>
      <c r="M884" s="41" t="s">
        <v>4221</v>
      </c>
      <c r="N884" s="41" t="s">
        <v>107</v>
      </c>
      <c r="O884" s="41" t="s">
        <v>85</v>
      </c>
      <c r="P884" s="41" t="s">
        <v>740</v>
      </c>
      <c r="Q884" s="31">
        <f t="shared" ca="1" si="39"/>
        <v>0.47</v>
      </c>
      <c r="R884" s="31">
        <f t="shared" ca="1" si="43"/>
        <v>0.58749999999999991</v>
      </c>
      <c r="S884" s="31">
        <f t="shared" ca="1" si="44"/>
        <v>0.58749999999999991</v>
      </c>
      <c r="T884" s="31">
        <f t="shared" ca="1" si="45"/>
        <v>0.58749999999999991</v>
      </c>
      <c r="U884" s="31">
        <f>RANK(W884,W1:W1001,0)</f>
        <v>883</v>
      </c>
      <c r="V884" s="31">
        <v>883</v>
      </c>
      <c r="W884" s="31">
        <v>0.53125</v>
      </c>
    </row>
    <row r="885" spans="1:23" ht="15.75" customHeight="1" x14ac:dyDescent="0.3">
      <c r="A885" s="41" t="s">
        <v>4222</v>
      </c>
      <c r="B885" s="41" t="s">
        <v>4223</v>
      </c>
      <c r="C885" s="41" t="s">
        <v>473</v>
      </c>
      <c r="D885" s="41" t="s">
        <v>361</v>
      </c>
      <c r="E885" s="47"/>
      <c r="F885" s="44"/>
      <c r="G885" s="41" t="s">
        <v>161</v>
      </c>
      <c r="H885" s="41" t="s">
        <v>104</v>
      </c>
      <c r="I885" s="41" t="s">
        <v>80</v>
      </c>
      <c r="J885" s="41" t="s">
        <v>93</v>
      </c>
      <c r="K885" s="42">
        <v>2</v>
      </c>
      <c r="L885" s="41" t="s">
        <v>4224</v>
      </c>
      <c r="M885" s="41" t="s">
        <v>746</v>
      </c>
      <c r="N885" s="41" t="s">
        <v>96</v>
      </c>
      <c r="O885" s="41" t="s">
        <v>85</v>
      </c>
      <c r="P885" s="41" t="s">
        <v>101</v>
      </c>
      <c r="Q885" s="31">
        <f t="shared" ca="1" si="39"/>
        <v>1</v>
      </c>
      <c r="R885" s="31">
        <f t="shared" ca="1" si="43"/>
        <v>1</v>
      </c>
      <c r="S885" s="31">
        <f t="shared" ca="1" si="44"/>
        <v>1.25</v>
      </c>
      <c r="T885" s="31">
        <f t="shared" ca="1" si="45"/>
        <v>1.25</v>
      </c>
      <c r="U885" s="31">
        <f>RANK(W885,W1:W1001,0)</f>
        <v>883</v>
      </c>
      <c r="V885" s="31">
        <v>883</v>
      </c>
      <c r="W885" s="31">
        <v>0.53125</v>
      </c>
    </row>
    <row r="886" spans="1:23" ht="15.75" customHeight="1" x14ac:dyDescent="0.3">
      <c r="A886" s="41" t="s">
        <v>4225</v>
      </c>
      <c r="B886" s="41" t="s">
        <v>4226</v>
      </c>
      <c r="C886" s="41" t="s">
        <v>74</v>
      </c>
      <c r="D886" s="41" t="s">
        <v>173</v>
      </c>
      <c r="E886" s="41" t="s">
        <v>4227</v>
      </c>
      <c r="F886" s="41" t="s">
        <v>211</v>
      </c>
      <c r="G886" s="41" t="s">
        <v>130</v>
      </c>
      <c r="H886" s="41" t="s">
        <v>79</v>
      </c>
      <c r="I886" s="41" t="s">
        <v>80</v>
      </c>
      <c r="J886" s="41" t="s">
        <v>93</v>
      </c>
      <c r="K886" s="42">
        <v>14</v>
      </c>
      <c r="L886" s="41" t="s">
        <v>4228</v>
      </c>
      <c r="M886" s="41" t="s">
        <v>4229</v>
      </c>
      <c r="N886" s="41" t="s">
        <v>107</v>
      </c>
      <c r="O886" s="41" t="s">
        <v>85</v>
      </c>
      <c r="P886" s="41" t="s">
        <v>134</v>
      </c>
      <c r="Q886" s="31">
        <f t="shared" ca="1" si="39"/>
        <v>0.41</v>
      </c>
      <c r="R886" s="31">
        <f t="shared" ca="1" si="43"/>
        <v>0.41</v>
      </c>
      <c r="S886" s="31">
        <f t="shared" ca="1" si="44"/>
        <v>0.41</v>
      </c>
      <c r="T886" s="31">
        <f t="shared" ca="1" si="45"/>
        <v>0.34849999999999998</v>
      </c>
      <c r="U886" s="31">
        <f>RANK(W886,W1:W1001,0)</f>
        <v>883</v>
      </c>
      <c r="V886" s="31">
        <v>883</v>
      </c>
      <c r="W886" s="31">
        <v>0.53125</v>
      </c>
    </row>
    <row r="887" spans="1:23" ht="15.75" customHeight="1" x14ac:dyDescent="0.3">
      <c r="A887" s="41" t="s">
        <v>4230</v>
      </c>
      <c r="B887" s="41" t="s">
        <v>4231</v>
      </c>
      <c r="C887" s="41" t="s">
        <v>74</v>
      </c>
      <c r="D887" s="41" t="s">
        <v>956</v>
      </c>
      <c r="E887" s="41" t="s">
        <v>4232</v>
      </c>
      <c r="F887" s="41" t="s">
        <v>408</v>
      </c>
      <c r="G887" s="41" t="s">
        <v>103</v>
      </c>
      <c r="H887" s="41" t="s">
        <v>104</v>
      </c>
      <c r="I887" s="41" t="s">
        <v>80</v>
      </c>
      <c r="J887" s="41" t="s">
        <v>81</v>
      </c>
      <c r="K887" s="42">
        <v>20</v>
      </c>
      <c r="L887" s="41" t="s">
        <v>4233</v>
      </c>
      <c r="M887" s="41" t="s">
        <v>4234</v>
      </c>
      <c r="N887" s="41" t="s">
        <v>96</v>
      </c>
      <c r="O887" s="41" t="s">
        <v>85</v>
      </c>
      <c r="P887" s="41" t="s">
        <v>134</v>
      </c>
      <c r="Q887" s="31">
        <f t="shared" ca="1" si="39"/>
        <v>0.71</v>
      </c>
      <c r="R887" s="31">
        <f t="shared" ca="1" si="43"/>
        <v>0.88749999999999996</v>
      </c>
      <c r="S887" s="31">
        <f t="shared" ca="1" si="44"/>
        <v>0.88749999999999996</v>
      </c>
      <c r="T887" s="31">
        <f t="shared" ca="1" si="45"/>
        <v>0.88749999999999996</v>
      </c>
      <c r="U887" s="31">
        <f>RANK(W887,W1:W1001,0)</f>
        <v>883</v>
      </c>
      <c r="V887" s="31">
        <v>883</v>
      </c>
      <c r="W887" s="31">
        <v>0.53125</v>
      </c>
    </row>
    <row r="888" spans="1:23" ht="15.75" customHeight="1" x14ac:dyDescent="0.3">
      <c r="A888" s="41" t="s">
        <v>4235</v>
      </c>
      <c r="B888" s="41" t="s">
        <v>4236</v>
      </c>
      <c r="C888" s="41" t="s">
        <v>74</v>
      </c>
      <c r="D888" s="41" t="s">
        <v>374</v>
      </c>
      <c r="E888" s="41" t="s">
        <v>4237</v>
      </c>
      <c r="F888" s="41" t="s">
        <v>820</v>
      </c>
      <c r="G888" s="41" t="s">
        <v>183</v>
      </c>
      <c r="H888" s="41" t="s">
        <v>79</v>
      </c>
      <c r="I888" s="41" t="s">
        <v>80</v>
      </c>
      <c r="J888" s="41" t="s">
        <v>93</v>
      </c>
      <c r="K888" s="42">
        <v>11</v>
      </c>
      <c r="L888" s="41" t="s">
        <v>4238</v>
      </c>
      <c r="M888" s="41" t="s">
        <v>451</v>
      </c>
      <c r="N888" s="41" t="s">
        <v>96</v>
      </c>
      <c r="O888" s="41" t="s">
        <v>85</v>
      </c>
      <c r="P888" s="41" t="s">
        <v>124</v>
      </c>
      <c r="Q888" s="31">
        <f t="shared" ca="1" si="39"/>
        <v>0.84</v>
      </c>
      <c r="R888" s="31">
        <f t="shared" ca="1" si="43"/>
        <v>0.84</v>
      </c>
      <c r="S888" s="31">
        <f t="shared" ca="1" si="44"/>
        <v>1.05</v>
      </c>
      <c r="T888" s="31">
        <f t="shared" ca="1" si="45"/>
        <v>0.89249999999999996</v>
      </c>
      <c r="U888" s="31">
        <f>RANK(W888,W1:W1001,0)</f>
        <v>883</v>
      </c>
      <c r="V888" s="31">
        <v>883</v>
      </c>
      <c r="W888" s="31">
        <v>0.53125</v>
      </c>
    </row>
    <row r="889" spans="1:23" ht="15.75" customHeight="1" x14ac:dyDescent="0.3">
      <c r="A889" s="41" t="s">
        <v>4239</v>
      </c>
      <c r="B889" s="41" t="s">
        <v>4240</v>
      </c>
      <c r="C889" s="41" t="s">
        <v>100</v>
      </c>
      <c r="D889" s="41" t="s">
        <v>321</v>
      </c>
      <c r="E889" s="41" t="s">
        <v>4241</v>
      </c>
      <c r="F889" s="41" t="s">
        <v>1218</v>
      </c>
      <c r="G889" s="41" t="s">
        <v>415</v>
      </c>
      <c r="H889" s="41" t="s">
        <v>104</v>
      </c>
      <c r="I889" s="41" t="s">
        <v>80</v>
      </c>
      <c r="J889" s="41" t="s">
        <v>81</v>
      </c>
      <c r="K889" s="42">
        <v>5</v>
      </c>
      <c r="L889" s="41" t="s">
        <v>4242</v>
      </c>
      <c r="M889" s="41" t="s">
        <v>2222</v>
      </c>
      <c r="N889" s="41" t="s">
        <v>96</v>
      </c>
      <c r="O889" s="41" t="s">
        <v>85</v>
      </c>
      <c r="P889" s="41" t="s">
        <v>124</v>
      </c>
      <c r="Q889" s="31">
        <f t="shared" ca="1" si="39"/>
        <v>0.79</v>
      </c>
      <c r="R889" s="31">
        <f t="shared" ca="1" si="43"/>
        <v>0.98750000000000004</v>
      </c>
      <c r="S889" s="31">
        <f t="shared" ca="1" si="44"/>
        <v>1.234375</v>
      </c>
      <c r="T889" s="31">
        <f t="shared" ca="1" si="45"/>
        <v>1.234375</v>
      </c>
      <c r="U889" s="31">
        <f>RANK(W889,W1:W1001,0)</f>
        <v>888</v>
      </c>
      <c r="V889" s="31">
        <v>888</v>
      </c>
      <c r="W889" s="31">
        <v>0.52500000000000002</v>
      </c>
    </row>
    <row r="890" spans="1:23" ht="15.75" customHeight="1" x14ac:dyDescent="0.3">
      <c r="A890" s="41" t="s">
        <v>4243</v>
      </c>
      <c r="B890" s="44"/>
      <c r="C890" s="41" t="s">
        <v>100</v>
      </c>
      <c r="D890" s="41" t="s">
        <v>158</v>
      </c>
      <c r="E890" s="41" t="s">
        <v>4244</v>
      </c>
      <c r="F890" s="41" t="s">
        <v>704</v>
      </c>
      <c r="G890" s="41" t="s">
        <v>103</v>
      </c>
      <c r="H890" s="41" t="s">
        <v>104</v>
      </c>
      <c r="I890" s="41" t="s">
        <v>80</v>
      </c>
      <c r="J890" s="41" t="s">
        <v>93</v>
      </c>
      <c r="K890" s="42">
        <v>5</v>
      </c>
      <c r="L890" s="41" t="s">
        <v>4245</v>
      </c>
      <c r="M890" s="41" t="s">
        <v>4246</v>
      </c>
      <c r="N890" s="41" t="s">
        <v>107</v>
      </c>
      <c r="O890" s="41" t="s">
        <v>85</v>
      </c>
      <c r="P890" s="41" t="s">
        <v>124</v>
      </c>
      <c r="Q890" s="31">
        <f t="shared" ca="1" si="39"/>
        <v>0.53</v>
      </c>
      <c r="R890" s="31">
        <f t="shared" ca="1" si="43"/>
        <v>0.53</v>
      </c>
      <c r="S890" s="31">
        <f t="shared" ca="1" si="44"/>
        <v>0.66250000000000009</v>
      </c>
      <c r="T890" s="31">
        <f t="shared" ca="1" si="45"/>
        <v>0.66250000000000009</v>
      </c>
      <c r="U890" s="31">
        <f>RANK(W890,W1:W1001,0)</f>
        <v>888</v>
      </c>
      <c r="V890" s="31">
        <v>888</v>
      </c>
      <c r="W890" s="31">
        <v>0.52500000000000002</v>
      </c>
    </row>
    <row r="891" spans="1:23" ht="15.75" customHeight="1" x14ac:dyDescent="0.3">
      <c r="A891" s="41" t="s">
        <v>4247</v>
      </c>
      <c r="B891" s="41" t="s">
        <v>4248</v>
      </c>
      <c r="C891" s="41" t="s">
        <v>74</v>
      </c>
      <c r="D891" s="41" t="s">
        <v>111</v>
      </c>
      <c r="E891" s="41" t="s">
        <v>4249</v>
      </c>
      <c r="F891" s="44"/>
      <c r="G891" s="41" t="s">
        <v>78</v>
      </c>
      <c r="H891" s="41" t="s">
        <v>104</v>
      </c>
      <c r="I891" s="41" t="s">
        <v>80</v>
      </c>
      <c r="J891" s="41" t="s">
        <v>93</v>
      </c>
      <c r="K891" s="42">
        <v>16</v>
      </c>
      <c r="L891" s="41" t="s">
        <v>4250</v>
      </c>
      <c r="M891" s="41" t="s">
        <v>2565</v>
      </c>
      <c r="N891" s="41" t="s">
        <v>96</v>
      </c>
      <c r="O891" s="41" t="s">
        <v>85</v>
      </c>
      <c r="P891" s="41" t="s">
        <v>86</v>
      </c>
      <c r="Q891" s="31">
        <f t="shared" ca="1" si="39"/>
        <v>0.47</v>
      </c>
      <c r="R891" s="31">
        <f t="shared" ca="1" si="43"/>
        <v>0.47</v>
      </c>
      <c r="S891" s="31">
        <f t="shared" ca="1" si="44"/>
        <v>0.47</v>
      </c>
      <c r="T891" s="31">
        <f t="shared" ca="1" si="45"/>
        <v>0.47</v>
      </c>
      <c r="U891" s="31">
        <f>RANK(W891,W1:W1001,0)</f>
        <v>888</v>
      </c>
      <c r="V891" s="31">
        <v>888</v>
      </c>
      <c r="W891" s="31">
        <v>0.52500000000000002</v>
      </c>
    </row>
    <row r="892" spans="1:23" ht="15.75" customHeight="1" x14ac:dyDescent="0.3">
      <c r="A892" s="41" t="s">
        <v>4251</v>
      </c>
      <c r="B892" s="41" t="s">
        <v>4252</v>
      </c>
      <c r="C892" s="41" t="s">
        <v>74</v>
      </c>
      <c r="D892" s="41" t="s">
        <v>825</v>
      </c>
      <c r="E892" s="41" t="s">
        <v>4253</v>
      </c>
      <c r="F892" s="41" t="s">
        <v>3034</v>
      </c>
      <c r="G892" s="41" t="s">
        <v>161</v>
      </c>
      <c r="H892" s="41" t="s">
        <v>79</v>
      </c>
      <c r="I892" s="41" t="s">
        <v>80</v>
      </c>
      <c r="J892" s="41" t="s">
        <v>81</v>
      </c>
      <c r="K892" s="42">
        <v>9</v>
      </c>
      <c r="L892" s="41" t="s">
        <v>4254</v>
      </c>
      <c r="M892" s="41" t="s">
        <v>3692</v>
      </c>
      <c r="N892" s="41" t="s">
        <v>107</v>
      </c>
      <c r="O892" s="41" t="s">
        <v>85</v>
      </c>
      <c r="P892" s="41" t="s">
        <v>116</v>
      </c>
      <c r="Q892" s="31">
        <f t="shared" ca="1" si="39"/>
        <v>0.73</v>
      </c>
      <c r="R892" s="31">
        <f t="shared" ca="1" si="43"/>
        <v>0.91249999999999998</v>
      </c>
      <c r="S892" s="31">
        <f t="shared" ca="1" si="44"/>
        <v>0.91249999999999998</v>
      </c>
      <c r="T892" s="31">
        <f t="shared" ca="1" si="45"/>
        <v>0.77562500000000001</v>
      </c>
      <c r="U892" s="31">
        <f>RANK(W892,W1:W1001,0)</f>
        <v>888</v>
      </c>
      <c r="V892" s="31">
        <v>888</v>
      </c>
      <c r="W892" s="31">
        <v>0.52500000000000002</v>
      </c>
    </row>
    <row r="893" spans="1:23" ht="15.75" customHeight="1" x14ac:dyDescent="0.3">
      <c r="A893" s="41" t="s">
        <v>4255</v>
      </c>
      <c r="B893" s="41" t="s">
        <v>4256</v>
      </c>
      <c r="C893" s="41" t="s">
        <v>74</v>
      </c>
      <c r="D893" s="41" t="s">
        <v>461</v>
      </c>
      <c r="E893" s="41" t="s">
        <v>4257</v>
      </c>
      <c r="F893" s="41" t="s">
        <v>363</v>
      </c>
      <c r="G893" s="41" t="s">
        <v>92</v>
      </c>
      <c r="H893" s="41" t="s">
        <v>79</v>
      </c>
      <c r="I893" s="41" t="s">
        <v>80</v>
      </c>
      <c r="J893" s="41" t="s">
        <v>81</v>
      </c>
      <c r="K893" s="42">
        <v>6</v>
      </c>
      <c r="L893" s="41" t="s">
        <v>4258</v>
      </c>
      <c r="M893" s="41" t="s">
        <v>4259</v>
      </c>
      <c r="N893" s="41" t="s">
        <v>96</v>
      </c>
      <c r="O893" s="41" t="s">
        <v>85</v>
      </c>
      <c r="P893" s="41" t="s">
        <v>390</v>
      </c>
      <c r="Q893" s="31">
        <f t="shared" ca="1" si="39"/>
        <v>1.04</v>
      </c>
      <c r="R893" s="31">
        <f t="shared" ca="1" si="43"/>
        <v>1.3</v>
      </c>
      <c r="S893" s="31">
        <f t="shared" ca="1" si="44"/>
        <v>1.625</v>
      </c>
      <c r="T893" s="31">
        <f t="shared" ca="1" si="45"/>
        <v>1.3812499999999999</v>
      </c>
      <c r="U893" s="31">
        <f>RANK(W893,W1:W1001,0)</f>
        <v>888</v>
      </c>
      <c r="V893" s="31">
        <v>888</v>
      </c>
      <c r="W893" s="31">
        <v>0.52500000000000002</v>
      </c>
    </row>
    <row r="894" spans="1:23" ht="15.75" customHeight="1" x14ac:dyDescent="0.3">
      <c r="A894" s="41" t="s">
        <v>1411</v>
      </c>
      <c r="B894" s="41" t="s">
        <v>4260</v>
      </c>
      <c r="C894" s="41" t="s">
        <v>100</v>
      </c>
      <c r="D894" s="41" t="s">
        <v>97</v>
      </c>
      <c r="E894" s="41" t="s">
        <v>4261</v>
      </c>
      <c r="F894" s="41" t="s">
        <v>857</v>
      </c>
      <c r="G894" s="41" t="s">
        <v>78</v>
      </c>
      <c r="H894" s="41" t="s">
        <v>131</v>
      </c>
      <c r="I894" s="41" t="s">
        <v>80</v>
      </c>
      <c r="J894" s="41" t="s">
        <v>81</v>
      </c>
      <c r="K894" s="42">
        <v>15</v>
      </c>
      <c r="L894" s="41" t="s">
        <v>4262</v>
      </c>
      <c r="M894" s="41" t="s">
        <v>4263</v>
      </c>
      <c r="N894" s="41" t="s">
        <v>96</v>
      </c>
      <c r="O894" s="41" t="s">
        <v>85</v>
      </c>
      <c r="P894" s="41" t="s">
        <v>740</v>
      </c>
      <c r="Q894" s="31">
        <f t="shared" ca="1" si="39"/>
        <v>0.8</v>
      </c>
      <c r="R894" s="31">
        <f t="shared" ca="1" si="43"/>
        <v>1</v>
      </c>
      <c r="S894" s="31">
        <f t="shared" ca="1" si="44"/>
        <v>1</v>
      </c>
      <c r="T894" s="31">
        <f t="shared" ca="1" si="45"/>
        <v>1</v>
      </c>
      <c r="U894" s="31">
        <f>RANK(W894,W1:W1001,0)</f>
        <v>893</v>
      </c>
      <c r="V894" s="31">
        <v>893</v>
      </c>
      <c r="W894" s="31">
        <v>0.520625</v>
      </c>
    </row>
    <row r="895" spans="1:23" ht="15.75" customHeight="1" x14ac:dyDescent="0.3">
      <c r="A895" s="41" t="s">
        <v>2948</v>
      </c>
      <c r="B895" s="41" t="s">
        <v>4264</v>
      </c>
      <c r="C895" s="41" t="s">
        <v>74</v>
      </c>
      <c r="D895" s="41" t="s">
        <v>483</v>
      </c>
      <c r="E895" s="41" t="s">
        <v>4265</v>
      </c>
      <c r="F895" s="41" t="s">
        <v>515</v>
      </c>
      <c r="G895" s="41" t="s">
        <v>250</v>
      </c>
      <c r="H895" s="41" t="s">
        <v>131</v>
      </c>
      <c r="I895" s="41" t="s">
        <v>80</v>
      </c>
      <c r="J895" s="41" t="s">
        <v>93</v>
      </c>
      <c r="K895" s="42">
        <v>5</v>
      </c>
      <c r="L895" s="41" t="s">
        <v>4266</v>
      </c>
      <c r="M895" s="41" t="s">
        <v>822</v>
      </c>
      <c r="N895" s="41" t="s">
        <v>96</v>
      </c>
      <c r="O895" s="41" t="s">
        <v>85</v>
      </c>
      <c r="P895" s="41" t="s">
        <v>124</v>
      </c>
      <c r="Q895" s="31">
        <f t="shared" ca="1" si="39"/>
        <v>0.75</v>
      </c>
      <c r="R895" s="31">
        <f t="shared" ca="1" si="43"/>
        <v>0.75</v>
      </c>
      <c r="S895" s="31">
        <f t="shared" ca="1" si="44"/>
        <v>0.9375</v>
      </c>
      <c r="T895" s="31">
        <f t="shared" ca="1" si="45"/>
        <v>0.9375</v>
      </c>
      <c r="U895" s="31">
        <f>RANK(W895,W1:W1001,0)</f>
        <v>893</v>
      </c>
      <c r="V895" s="31">
        <v>893</v>
      </c>
      <c r="W895" s="31">
        <v>0.520625</v>
      </c>
    </row>
    <row r="896" spans="1:23" ht="15.75" customHeight="1" x14ac:dyDescent="0.3">
      <c r="A896" s="41" t="s">
        <v>4267</v>
      </c>
      <c r="B896" s="41" t="s">
        <v>4268</v>
      </c>
      <c r="C896" s="41" t="s">
        <v>100</v>
      </c>
      <c r="D896" s="41" t="s">
        <v>520</v>
      </c>
      <c r="E896" s="41" t="s">
        <v>4269</v>
      </c>
      <c r="F896" s="41" t="s">
        <v>4270</v>
      </c>
      <c r="G896" s="41" t="s">
        <v>161</v>
      </c>
      <c r="H896" s="41" t="s">
        <v>79</v>
      </c>
      <c r="I896" s="41" t="s">
        <v>80</v>
      </c>
      <c r="J896" s="41" t="s">
        <v>81</v>
      </c>
      <c r="K896" s="42">
        <v>6</v>
      </c>
      <c r="L896" s="41" t="s">
        <v>4271</v>
      </c>
      <c r="M896" s="41" t="s">
        <v>1725</v>
      </c>
      <c r="N896" s="41" t="s">
        <v>84</v>
      </c>
      <c r="O896" s="41" t="s">
        <v>85</v>
      </c>
      <c r="P896" s="41" t="s">
        <v>253</v>
      </c>
      <c r="Q896" s="31">
        <f t="shared" ca="1" si="39"/>
        <v>0.53</v>
      </c>
      <c r="R896" s="31">
        <f t="shared" ca="1" si="43"/>
        <v>0.66250000000000009</v>
      </c>
      <c r="S896" s="31">
        <f t="shared" ca="1" si="44"/>
        <v>0.66250000000000009</v>
      </c>
      <c r="T896" s="31">
        <f t="shared" ca="1" si="45"/>
        <v>0.5631250000000001</v>
      </c>
      <c r="U896" s="31">
        <f>RANK(W896,W1:W1001,0)</f>
        <v>893</v>
      </c>
      <c r="V896" s="31">
        <v>893</v>
      </c>
      <c r="W896" s="31">
        <v>0.520625</v>
      </c>
    </row>
    <row r="897" spans="1:23" ht="15.75" customHeight="1" x14ac:dyDescent="0.3">
      <c r="A897" s="41" t="s">
        <v>4272</v>
      </c>
      <c r="B897" s="41" t="s">
        <v>4273</v>
      </c>
      <c r="C897" s="41" t="s">
        <v>74</v>
      </c>
      <c r="D897" s="41" t="s">
        <v>108</v>
      </c>
      <c r="E897" s="41" t="s">
        <v>4274</v>
      </c>
      <c r="F897" s="41" t="s">
        <v>4275</v>
      </c>
      <c r="G897" s="41" t="s">
        <v>78</v>
      </c>
      <c r="H897" s="41" t="s">
        <v>79</v>
      </c>
      <c r="I897" s="41" t="s">
        <v>80</v>
      </c>
      <c r="J897" s="41" t="s">
        <v>93</v>
      </c>
      <c r="K897" s="42">
        <v>18</v>
      </c>
      <c r="L897" s="41" t="s">
        <v>4276</v>
      </c>
      <c r="M897" s="41" t="s">
        <v>1166</v>
      </c>
      <c r="N897" s="41" t="s">
        <v>107</v>
      </c>
      <c r="O897" s="41" t="s">
        <v>85</v>
      </c>
      <c r="P897" s="41" t="s">
        <v>178</v>
      </c>
      <c r="Q897" s="31">
        <f t="shared" ca="1" si="39"/>
        <v>0.53</v>
      </c>
      <c r="R897" s="31">
        <f t="shared" ca="1" si="43"/>
        <v>0.53</v>
      </c>
      <c r="S897" s="31">
        <f t="shared" ca="1" si="44"/>
        <v>0.53</v>
      </c>
      <c r="T897" s="31">
        <f t="shared" ca="1" si="45"/>
        <v>0.45050000000000001</v>
      </c>
      <c r="U897" s="31">
        <f>RANK(W897,W1:W1001,0)</f>
        <v>896</v>
      </c>
      <c r="V897" s="31">
        <v>896</v>
      </c>
      <c r="W897" s="31">
        <v>0.52</v>
      </c>
    </row>
    <row r="898" spans="1:23" ht="15.75" customHeight="1" x14ac:dyDescent="0.3">
      <c r="A898" s="41" t="s">
        <v>4277</v>
      </c>
      <c r="B898" s="41" t="s">
        <v>4278</v>
      </c>
      <c r="C898" s="41" t="s">
        <v>74</v>
      </c>
      <c r="D898" s="41" t="s">
        <v>1373</v>
      </c>
      <c r="E898" s="41" t="s">
        <v>4279</v>
      </c>
      <c r="F898" s="41" t="s">
        <v>991</v>
      </c>
      <c r="G898" s="41" t="s">
        <v>161</v>
      </c>
      <c r="H898" s="41" t="s">
        <v>104</v>
      </c>
      <c r="I898" s="41" t="s">
        <v>80</v>
      </c>
      <c r="J898" s="41" t="s">
        <v>81</v>
      </c>
      <c r="K898" s="42">
        <v>7</v>
      </c>
      <c r="L898" s="41" t="s">
        <v>4280</v>
      </c>
      <c r="M898" s="41" t="s">
        <v>4281</v>
      </c>
      <c r="N898" s="41" t="s">
        <v>84</v>
      </c>
      <c r="O898" s="41" t="s">
        <v>85</v>
      </c>
      <c r="P898" s="41" t="s">
        <v>108</v>
      </c>
      <c r="Q898" s="31">
        <f t="shared" ca="1" si="39"/>
        <v>0.96</v>
      </c>
      <c r="R898" s="31">
        <f t="shared" ref="R898:R961" ca="1" si="46">Q898*(IF(J898="Yes",1.25,1))</f>
        <v>1.2</v>
      </c>
      <c r="S898" s="31">
        <f t="shared" ref="S898:S961" ca="1" si="47">R898*(IF(OR(VALUE(P898)&gt;8,VALUE(D898)&gt;80),1.25,1))</f>
        <v>1.2</v>
      </c>
      <c r="T898" s="31">
        <f t="shared" ref="T898:T961" ca="1" si="48">S898*(IF(H898="Mass Customer",0.85,1))</f>
        <v>1.2</v>
      </c>
      <c r="U898" s="31">
        <f>RANK(W898,W1:W1001,0)</f>
        <v>896</v>
      </c>
      <c r="V898" s="31">
        <v>896</v>
      </c>
      <c r="W898" s="31">
        <v>0.52</v>
      </c>
    </row>
    <row r="899" spans="1:23" ht="15.75" customHeight="1" x14ac:dyDescent="0.3">
      <c r="A899" s="41" t="s">
        <v>4282</v>
      </c>
      <c r="B899" s="41" t="s">
        <v>4283</v>
      </c>
      <c r="C899" s="41" t="s">
        <v>74</v>
      </c>
      <c r="D899" s="41" t="s">
        <v>478</v>
      </c>
      <c r="E899" s="41" t="s">
        <v>4284</v>
      </c>
      <c r="F899" s="41" t="s">
        <v>773</v>
      </c>
      <c r="G899" s="41" t="s">
        <v>191</v>
      </c>
      <c r="H899" s="41" t="s">
        <v>79</v>
      </c>
      <c r="I899" s="41" t="s">
        <v>80</v>
      </c>
      <c r="J899" s="41" t="s">
        <v>93</v>
      </c>
      <c r="K899" s="42">
        <v>10</v>
      </c>
      <c r="L899" s="41" t="s">
        <v>4285</v>
      </c>
      <c r="M899" s="41" t="s">
        <v>822</v>
      </c>
      <c r="N899" s="41" t="s">
        <v>96</v>
      </c>
      <c r="O899" s="41" t="s">
        <v>85</v>
      </c>
      <c r="P899" s="41" t="s">
        <v>124</v>
      </c>
      <c r="Q899" s="31">
        <f t="shared" ca="1" si="39"/>
        <v>0.59</v>
      </c>
      <c r="R899" s="31">
        <f t="shared" ca="1" si="46"/>
        <v>0.59</v>
      </c>
      <c r="S899" s="31">
        <f t="shared" ca="1" si="47"/>
        <v>0.73749999999999993</v>
      </c>
      <c r="T899" s="31">
        <f t="shared" ca="1" si="48"/>
        <v>0.62687499999999996</v>
      </c>
      <c r="U899" s="31">
        <f>RANK(W899,W1:W1001,0)</f>
        <v>898</v>
      </c>
      <c r="V899" s="31">
        <v>898</v>
      </c>
      <c r="W899" s="31">
        <v>0.51249999999999996</v>
      </c>
    </row>
    <row r="900" spans="1:23" ht="15.75" customHeight="1" x14ac:dyDescent="0.3">
      <c r="A900" s="41" t="s">
        <v>4286</v>
      </c>
      <c r="B900" s="41" t="s">
        <v>4287</v>
      </c>
      <c r="C900" s="41" t="s">
        <v>100</v>
      </c>
      <c r="D900" s="41" t="s">
        <v>188</v>
      </c>
      <c r="E900" s="41" t="s">
        <v>4288</v>
      </c>
      <c r="F900" s="41" t="s">
        <v>504</v>
      </c>
      <c r="G900" s="41" t="s">
        <v>92</v>
      </c>
      <c r="H900" s="41" t="s">
        <v>104</v>
      </c>
      <c r="I900" s="41" t="s">
        <v>80</v>
      </c>
      <c r="J900" s="41" t="s">
        <v>93</v>
      </c>
      <c r="K900" s="42">
        <v>11</v>
      </c>
      <c r="L900" s="41" t="s">
        <v>4289</v>
      </c>
      <c r="M900" s="41" t="s">
        <v>1370</v>
      </c>
      <c r="N900" s="41" t="s">
        <v>96</v>
      </c>
      <c r="O900" s="41" t="s">
        <v>85</v>
      </c>
      <c r="P900" s="41" t="s">
        <v>101</v>
      </c>
      <c r="Q900" s="31">
        <f t="shared" ca="1" si="39"/>
        <v>0.62</v>
      </c>
      <c r="R900" s="31">
        <f t="shared" ca="1" si="46"/>
        <v>0.62</v>
      </c>
      <c r="S900" s="31">
        <f t="shared" ca="1" si="47"/>
        <v>0.77500000000000002</v>
      </c>
      <c r="T900" s="31">
        <f t="shared" ca="1" si="48"/>
        <v>0.77500000000000002</v>
      </c>
      <c r="U900" s="31">
        <f>RANK(W900,W1:W1001,0)</f>
        <v>899</v>
      </c>
      <c r="V900" s="31">
        <v>899</v>
      </c>
      <c r="W900" s="31">
        <v>0.51</v>
      </c>
    </row>
    <row r="901" spans="1:23" ht="15.75" customHeight="1" x14ac:dyDescent="0.3">
      <c r="A901" s="41" t="s">
        <v>4290</v>
      </c>
      <c r="B901" s="41" t="s">
        <v>4291</v>
      </c>
      <c r="C901" s="41" t="s">
        <v>74</v>
      </c>
      <c r="D901" s="41" t="s">
        <v>108</v>
      </c>
      <c r="E901" s="41" t="s">
        <v>4292</v>
      </c>
      <c r="F901" s="44"/>
      <c r="G901" s="41" t="s">
        <v>191</v>
      </c>
      <c r="H901" s="41" t="s">
        <v>131</v>
      </c>
      <c r="I901" s="41" t="s">
        <v>80</v>
      </c>
      <c r="J901" s="41" t="s">
        <v>93</v>
      </c>
      <c r="K901" s="42">
        <v>19</v>
      </c>
      <c r="L901" s="41" t="s">
        <v>4293</v>
      </c>
      <c r="M901" s="41" t="s">
        <v>2565</v>
      </c>
      <c r="N901" s="41" t="s">
        <v>96</v>
      </c>
      <c r="O901" s="41" t="s">
        <v>85</v>
      </c>
      <c r="P901" s="41" t="s">
        <v>124</v>
      </c>
      <c r="Q901" s="31">
        <f t="shared" ca="1" si="39"/>
        <v>0.49</v>
      </c>
      <c r="R901" s="31">
        <f t="shared" ca="1" si="46"/>
        <v>0.49</v>
      </c>
      <c r="S901" s="31">
        <f t="shared" ca="1" si="47"/>
        <v>0.61250000000000004</v>
      </c>
      <c r="T901" s="31">
        <f t="shared" ca="1" si="48"/>
        <v>0.61250000000000004</v>
      </c>
      <c r="U901" s="31">
        <f>RANK(W901,W1:W1001,0)</f>
        <v>899</v>
      </c>
      <c r="V901" s="31">
        <v>899</v>
      </c>
      <c r="W901" s="31">
        <v>0.51</v>
      </c>
    </row>
    <row r="902" spans="1:23" ht="15.75" customHeight="1" x14ac:dyDescent="0.3">
      <c r="A902" s="41" t="s">
        <v>4294</v>
      </c>
      <c r="B902" s="41" t="s">
        <v>4295</v>
      </c>
      <c r="C902" s="41" t="s">
        <v>74</v>
      </c>
      <c r="D902" s="41" t="s">
        <v>116</v>
      </c>
      <c r="E902" s="41" t="s">
        <v>4296</v>
      </c>
      <c r="F902" s="41" t="s">
        <v>551</v>
      </c>
      <c r="G902" s="41" t="s">
        <v>250</v>
      </c>
      <c r="H902" s="41" t="s">
        <v>79</v>
      </c>
      <c r="I902" s="41" t="s">
        <v>80</v>
      </c>
      <c r="J902" s="41" t="s">
        <v>93</v>
      </c>
      <c r="K902" s="42">
        <v>13</v>
      </c>
      <c r="L902" s="41" t="s">
        <v>4297</v>
      </c>
      <c r="M902" s="41" t="s">
        <v>2209</v>
      </c>
      <c r="N902" s="41" t="s">
        <v>107</v>
      </c>
      <c r="O902" s="41" t="s">
        <v>85</v>
      </c>
      <c r="P902" s="41" t="s">
        <v>134</v>
      </c>
      <c r="Q902" s="31">
        <f t="shared" ca="1" si="39"/>
        <v>0.98</v>
      </c>
      <c r="R902" s="31">
        <f t="shared" ca="1" si="46"/>
        <v>0.98</v>
      </c>
      <c r="S902" s="31">
        <f t="shared" ca="1" si="47"/>
        <v>0.98</v>
      </c>
      <c r="T902" s="31">
        <f t="shared" ca="1" si="48"/>
        <v>0.83299999999999996</v>
      </c>
      <c r="U902" s="31">
        <f>RANK(W902,W1:W1001,0)</f>
        <v>899</v>
      </c>
      <c r="V902" s="31">
        <v>899</v>
      </c>
      <c r="W902" s="31">
        <v>0.51</v>
      </c>
    </row>
    <row r="903" spans="1:23" ht="15.75" customHeight="1" x14ac:dyDescent="0.3">
      <c r="A903" s="41" t="s">
        <v>4298</v>
      </c>
      <c r="B903" s="41" t="s">
        <v>4299</v>
      </c>
      <c r="C903" s="41" t="s">
        <v>100</v>
      </c>
      <c r="D903" s="41" t="s">
        <v>599</v>
      </c>
      <c r="E903" s="41" t="s">
        <v>4300</v>
      </c>
      <c r="F903" s="41" t="s">
        <v>1297</v>
      </c>
      <c r="G903" s="41" t="s">
        <v>78</v>
      </c>
      <c r="H903" s="41" t="s">
        <v>79</v>
      </c>
      <c r="I903" s="41" t="s">
        <v>80</v>
      </c>
      <c r="J903" s="41" t="s">
        <v>93</v>
      </c>
      <c r="K903" s="42">
        <v>8</v>
      </c>
      <c r="L903" s="41" t="s">
        <v>4301</v>
      </c>
      <c r="M903" s="41" t="s">
        <v>3955</v>
      </c>
      <c r="N903" s="41" t="s">
        <v>96</v>
      </c>
      <c r="O903" s="41" t="s">
        <v>85</v>
      </c>
      <c r="P903" s="41" t="s">
        <v>101</v>
      </c>
      <c r="Q903" s="31">
        <f t="shared" ca="1" si="39"/>
        <v>0.44</v>
      </c>
      <c r="R903" s="31">
        <f t="shared" ca="1" si="46"/>
        <v>0.44</v>
      </c>
      <c r="S903" s="31">
        <f t="shared" ca="1" si="47"/>
        <v>0.55000000000000004</v>
      </c>
      <c r="T903" s="31">
        <f t="shared" ca="1" si="48"/>
        <v>0.46750000000000003</v>
      </c>
      <c r="U903" s="31">
        <f>RANK(W903,W1:W1001,0)</f>
        <v>899</v>
      </c>
      <c r="V903" s="31">
        <v>899</v>
      </c>
      <c r="W903" s="31">
        <v>0.51</v>
      </c>
    </row>
    <row r="904" spans="1:23" ht="15.75" customHeight="1" x14ac:dyDescent="0.3">
      <c r="A904" s="41" t="s">
        <v>4302</v>
      </c>
      <c r="B904" s="41" t="s">
        <v>4303</v>
      </c>
      <c r="C904" s="41" t="s">
        <v>74</v>
      </c>
      <c r="D904" s="41" t="s">
        <v>173</v>
      </c>
      <c r="E904" s="41" t="s">
        <v>4304</v>
      </c>
      <c r="F904" s="41" t="s">
        <v>312</v>
      </c>
      <c r="G904" s="41" t="s">
        <v>103</v>
      </c>
      <c r="H904" s="41" t="s">
        <v>79</v>
      </c>
      <c r="I904" s="41" t="s">
        <v>80</v>
      </c>
      <c r="J904" s="41" t="s">
        <v>93</v>
      </c>
      <c r="K904" s="42">
        <v>9</v>
      </c>
      <c r="L904" s="41" t="s">
        <v>4305</v>
      </c>
      <c r="M904" s="41" t="s">
        <v>4306</v>
      </c>
      <c r="N904" s="41" t="s">
        <v>107</v>
      </c>
      <c r="O904" s="41" t="s">
        <v>85</v>
      </c>
      <c r="P904" s="41" t="s">
        <v>86</v>
      </c>
      <c r="Q904" s="31">
        <f t="shared" ca="1" si="39"/>
        <v>0.79</v>
      </c>
      <c r="R904" s="31">
        <f t="shared" ca="1" si="46"/>
        <v>0.79</v>
      </c>
      <c r="S904" s="31">
        <f t="shared" ca="1" si="47"/>
        <v>0.79</v>
      </c>
      <c r="T904" s="31">
        <f t="shared" ca="1" si="48"/>
        <v>0.67149999999999999</v>
      </c>
      <c r="U904" s="31">
        <f>RANK(W904,W1:W1001,0)</f>
        <v>903</v>
      </c>
      <c r="V904" s="31">
        <v>903</v>
      </c>
      <c r="W904" s="31">
        <v>0.50149999999999995</v>
      </c>
    </row>
    <row r="905" spans="1:23" ht="15.75" customHeight="1" x14ac:dyDescent="0.3">
      <c r="A905" s="41" t="s">
        <v>4307</v>
      </c>
      <c r="B905" s="41" t="s">
        <v>4308</v>
      </c>
      <c r="C905" s="41" t="s">
        <v>100</v>
      </c>
      <c r="D905" s="41" t="s">
        <v>286</v>
      </c>
      <c r="E905" s="41" t="s">
        <v>4309</v>
      </c>
      <c r="F905" s="41" t="s">
        <v>387</v>
      </c>
      <c r="G905" s="41" t="s">
        <v>78</v>
      </c>
      <c r="H905" s="41" t="s">
        <v>104</v>
      </c>
      <c r="I905" s="41" t="s">
        <v>80</v>
      </c>
      <c r="J905" s="41" t="s">
        <v>81</v>
      </c>
      <c r="K905" s="42">
        <v>5</v>
      </c>
      <c r="L905" s="41" t="s">
        <v>4310</v>
      </c>
      <c r="M905" s="41" t="s">
        <v>903</v>
      </c>
      <c r="N905" s="41" t="s">
        <v>96</v>
      </c>
      <c r="O905" s="41" t="s">
        <v>85</v>
      </c>
      <c r="P905" s="41" t="s">
        <v>178</v>
      </c>
      <c r="Q905" s="31">
        <f t="shared" ca="1" si="39"/>
        <v>0.77</v>
      </c>
      <c r="R905" s="31">
        <f t="shared" ca="1" si="46"/>
        <v>0.96250000000000002</v>
      </c>
      <c r="S905" s="31">
        <f t="shared" ca="1" si="47"/>
        <v>1.203125</v>
      </c>
      <c r="T905" s="31">
        <f t="shared" ca="1" si="48"/>
        <v>1.203125</v>
      </c>
      <c r="U905" s="31">
        <f>RANK(W905,W1:W1001,0)</f>
        <v>904</v>
      </c>
      <c r="V905" s="31">
        <v>904</v>
      </c>
      <c r="W905" s="31">
        <v>0.5</v>
      </c>
    </row>
    <row r="906" spans="1:23" ht="15.75" customHeight="1" x14ac:dyDescent="0.3">
      <c r="A906" s="41" t="s">
        <v>4311</v>
      </c>
      <c r="B906" s="41" t="s">
        <v>4312</v>
      </c>
      <c r="C906" s="41" t="s">
        <v>473</v>
      </c>
      <c r="D906" s="41" t="s">
        <v>573</v>
      </c>
      <c r="E906" s="47"/>
      <c r="F906" s="41" t="s">
        <v>1313</v>
      </c>
      <c r="G906" s="41" t="s">
        <v>161</v>
      </c>
      <c r="H906" s="41" t="s">
        <v>79</v>
      </c>
      <c r="I906" s="41" t="s">
        <v>80</v>
      </c>
      <c r="J906" s="41" t="s">
        <v>93</v>
      </c>
      <c r="K906" s="42">
        <v>2</v>
      </c>
      <c r="L906" s="41" t="s">
        <v>4313</v>
      </c>
      <c r="M906" s="41" t="s">
        <v>4314</v>
      </c>
      <c r="N906" s="41" t="s">
        <v>96</v>
      </c>
      <c r="O906" s="41" t="s">
        <v>85</v>
      </c>
      <c r="P906" s="41" t="s">
        <v>86</v>
      </c>
      <c r="Q906" s="31">
        <f t="shared" ca="1" si="39"/>
        <v>0.93</v>
      </c>
      <c r="R906" s="31">
        <f t="shared" ca="1" si="46"/>
        <v>0.93</v>
      </c>
      <c r="S906" s="31">
        <f t="shared" ca="1" si="47"/>
        <v>0.93</v>
      </c>
      <c r="T906" s="31">
        <f t="shared" ca="1" si="48"/>
        <v>0.79049999999999998</v>
      </c>
      <c r="U906" s="31">
        <f>RANK(W906,W1:W1001,0)</f>
        <v>904</v>
      </c>
      <c r="V906" s="31">
        <v>904</v>
      </c>
      <c r="W906" s="31">
        <v>0.5</v>
      </c>
    </row>
    <row r="907" spans="1:23" ht="15.75" customHeight="1" x14ac:dyDescent="0.3">
      <c r="A907" s="41" t="s">
        <v>4315</v>
      </c>
      <c r="B907" s="41" t="s">
        <v>4316</v>
      </c>
      <c r="C907" s="41" t="s">
        <v>100</v>
      </c>
      <c r="D907" s="41" t="s">
        <v>3877</v>
      </c>
      <c r="E907" s="43">
        <v>26747</v>
      </c>
      <c r="F907" s="41" t="s">
        <v>263</v>
      </c>
      <c r="G907" s="41" t="s">
        <v>191</v>
      </c>
      <c r="H907" s="41" t="s">
        <v>79</v>
      </c>
      <c r="I907" s="41" t="s">
        <v>80</v>
      </c>
      <c r="J907" s="41" t="s">
        <v>93</v>
      </c>
      <c r="K907" s="42">
        <v>8</v>
      </c>
      <c r="L907" s="41" t="s">
        <v>4317</v>
      </c>
      <c r="M907" s="41" t="s">
        <v>661</v>
      </c>
      <c r="N907" s="41" t="s">
        <v>96</v>
      </c>
      <c r="O907" s="41" t="s">
        <v>85</v>
      </c>
      <c r="P907" s="41" t="s">
        <v>134</v>
      </c>
      <c r="Q907" s="31">
        <f t="shared" ca="1" si="39"/>
        <v>0.99</v>
      </c>
      <c r="R907" s="31">
        <f t="shared" ca="1" si="46"/>
        <v>0.99</v>
      </c>
      <c r="S907" s="31">
        <f t="shared" ca="1" si="47"/>
        <v>0.99</v>
      </c>
      <c r="T907" s="31">
        <f t="shared" ca="1" si="48"/>
        <v>0.84150000000000003</v>
      </c>
      <c r="U907" s="31">
        <f>RANK(W907,W1:W1001,0)</f>
        <v>904</v>
      </c>
      <c r="V907" s="31">
        <v>904</v>
      </c>
      <c r="W907" s="31">
        <v>0.5</v>
      </c>
    </row>
    <row r="908" spans="1:23" ht="15.75" customHeight="1" x14ac:dyDescent="0.3">
      <c r="A908" s="41" t="s">
        <v>4318</v>
      </c>
      <c r="B908" s="41" t="s">
        <v>4319</v>
      </c>
      <c r="C908" s="41" t="s">
        <v>74</v>
      </c>
      <c r="D908" s="41" t="s">
        <v>321</v>
      </c>
      <c r="E908" s="41" t="s">
        <v>4320</v>
      </c>
      <c r="F908" s="41" t="s">
        <v>1096</v>
      </c>
      <c r="G908" s="41" t="s">
        <v>250</v>
      </c>
      <c r="H908" s="41" t="s">
        <v>104</v>
      </c>
      <c r="I908" s="41" t="s">
        <v>80</v>
      </c>
      <c r="J908" s="41" t="s">
        <v>93</v>
      </c>
      <c r="K908" s="42">
        <v>17</v>
      </c>
      <c r="L908" s="41" t="s">
        <v>4321</v>
      </c>
      <c r="M908" s="41" t="s">
        <v>115</v>
      </c>
      <c r="N908" s="41" t="s">
        <v>84</v>
      </c>
      <c r="O908" s="41" t="s">
        <v>85</v>
      </c>
      <c r="P908" s="41" t="s">
        <v>108</v>
      </c>
      <c r="Q908" s="31">
        <f t="shared" ca="1" si="39"/>
        <v>0.59</v>
      </c>
      <c r="R908" s="31">
        <f t="shared" ca="1" si="46"/>
        <v>0.59</v>
      </c>
      <c r="S908" s="31">
        <f t="shared" ca="1" si="47"/>
        <v>0.59</v>
      </c>
      <c r="T908" s="31">
        <f t="shared" ca="1" si="48"/>
        <v>0.59</v>
      </c>
      <c r="U908" s="31">
        <f>RANK(W908,W1:W1001,0)</f>
        <v>904</v>
      </c>
      <c r="V908" s="31">
        <v>904</v>
      </c>
      <c r="W908" s="31">
        <v>0.5</v>
      </c>
    </row>
    <row r="909" spans="1:23" ht="15.75" customHeight="1" x14ac:dyDescent="0.3">
      <c r="A909" s="41" t="s">
        <v>4322</v>
      </c>
      <c r="B909" s="41" t="s">
        <v>615</v>
      </c>
      <c r="C909" s="41" t="s">
        <v>100</v>
      </c>
      <c r="D909" s="41" t="s">
        <v>825</v>
      </c>
      <c r="E909" s="41" t="s">
        <v>4323</v>
      </c>
      <c r="F909" s="44"/>
      <c r="G909" s="41" t="s">
        <v>250</v>
      </c>
      <c r="H909" s="41" t="s">
        <v>79</v>
      </c>
      <c r="I909" s="41" t="s">
        <v>80</v>
      </c>
      <c r="J909" s="41" t="s">
        <v>93</v>
      </c>
      <c r="K909" s="42">
        <v>12</v>
      </c>
      <c r="L909" s="41" t="s">
        <v>4324</v>
      </c>
      <c r="M909" s="41" t="s">
        <v>583</v>
      </c>
      <c r="N909" s="41" t="s">
        <v>107</v>
      </c>
      <c r="O909" s="41" t="s">
        <v>85</v>
      </c>
      <c r="P909" s="41" t="s">
        <v>134</v>
      </c>
      <c r="Q909" s="31">
        <f t="shared" ca="1" si="39"/>
        <v>0.41</v>
      </c>
      <c r="R909" s="31">
        <f t="shared" ca="1" si="46"/>
        <v>0.41</v>
      </c>
      <c r="S909" s="31">
        <f t="shared" ca="1" si="47"/>
        <v>0.41</v>
      </c>
      <c r="T909" s="31">
        <f t="shared" ca="1" si="48"/>
        <v>0.34849999999999998</v>
      </c>
      <c r="U909" s="31">
        <f>RANK(W909,W1:W1001,0)</f>
        <v>904</v>
      </c>
      <c r="V909" s="31">
        <v>904</v>
      </c>
      <c r="W909" s="31">
        <v>0.5</v>
      </c>
    </row>
    <row r="910" spans="1:23" ht="15.75" customHeight="1" x14ac:dyDescent="0.3">
      <c r="A910" s="41" t="s">
        <v>4325</v>
      </c>
      <c r="B910" s="41" t="s">
        <v>4326</v>
      </c>
      <c r="C910" s="41" t="s">
        <v>74</v>
      </c>
      <c r="D910" s="41" t="s">
        <v>101</v>
      </c>
      <c r="E910" s="41" t="s">
        <v>4327</v>
      </c>
      <c r="F910" s="41" t="s">
        <v>4328</v>
      </c>
      <c r="G910" s="41" t="s">
        <v>191</v>
      </c>
      <c r="H910" s="41" t="s">
        <v>104</v>
      </c>
      <c r="I910" s="41" t="s">
        <v>80</v>
      </c>
      <c r="J910" s="41" t="s">
        <v>93</v>
      </c>
      <c r="K910" s="42">
        <v>16</v>
      </c>
      <c r="L910" s="41" t="s">
        <v>4329</v>
      </c>
      <c r="M910" s="41" t="s">
        <v>4330</v>
      </c>
      <c r="N910" s="41" t="s">
        <v>96</v>
      </c>
      <c r="O910" s="41" t="s">
        <v>85</v>
      </c>
      <c r="P910" s="41" t="s">
        <v>124</v>
      </c>
      <c r="Q910" s="31">
        <f t="shared" ca="1" si="39"/>
        <v>0.74</v>
      </c>
      <c r="R910" s="31">
        <f t="shared" ca="1" si="46"/>
        <v>0.74</v>
      </c>
      <c r="S910" s="31">
        <f t="shared" ca="1" si="47"/>
        <v>0.92500000000000004</v>
      </c>
      <c r="T910" s="31">
        <f t="shared" ca="1" si="48"/>
        <v>0.92500000000000004</v>
      </c>
      <c r="U910" s="31">
        <f>RANK(W910,W1:W1001,0)</f>
        <v>904</v>
      </c>
      <c r="V910" s="31">
        <v>904</v>
      </c>
      <c r="W910" s="31">
        <v>0.5</v>
      </c>
    </row>
    <row r="911" spans="1:23" ht="15.75" customHeight="1" x14ac:dyDescent="0.3">
      <c r="A911" s="41" t="s">
        <v>4331</v>
      </c>
      <c r="B911" s="41" t="s">
        <v>3758</v>
      </c>
      <c r="C911" s="41" t="s">
        <v>100</v>
      </c>
      <c r="D911" s="41" t="s">
        <v>222</v>
      </c>
      <c r="E911" s="41" t="s">
        <v>4332</v>
      </c>
      <c r="F911" s="41" t="s">
        <v>750</v>
      </c>
      <c r="G911" s="41" t="s">
        <v>147</v>
      </c>
      <c r="H911" s="41" t="s">
        <v>79</v>
      </c>
      <c r="I911" s="41" t="s">
        <v>80</v>
      </c>
      <c r="J911" s="41" t="s">
        <v>81</v>
      </c>
      <c r="K911" s="42">
        <v>8</v>
      </c>
      <c r="L911" s="41" t="s">
        <v>4333</v>
      </c>
      <c r="M911" s="41" t="s">
        <v>4334</v>
      </c>
      <c r="N911" s="41" t="s">
        <v>96</v>
      </c>
      <c r="O911" s="41" t="s">
        <v>85</v>
      </c>
      <c r="P911" s="41" t="s">
        <v>108</v>
      </c>
      <c r="Q911" s="31">
        <f t="shared" ca="1" si="39"/>
        <v>0.9</v>
      </c>
      <c r="R911" s="31">
        <f t="shared" ca="1" si="46"/>
        <v>1.125</v>
      </c>
      <c r="S911" s="31">
        <f t="shared" ca="1" si="47"/>
        <v>1.125</v>
      </c>
      <c r="T911" s="31">
        <f t="shared" ca="1" si="48"/>
        <v>0.95624999999999993</v>
      </c>
      <c r="U911" s="31">
        <f>RANK(W911,W1:W1001,0)</f>
        <v>904</v>
      </c>
      <c r="V911" s="31">
        <v>904</v>
      </c>
      <c r="W911" s="31">
        <v>0.5</v>
      </c>
    </row>
    <row r="912" spans="1:23" ht="15.75" customHeight="1" x14ac:dyDescent="0.3">
      <c r="A912" s="41" t="s">
        <v>4335</v>
      </c>
      <c r="B912" s="41" t="s">
        <v>4336</v>
      </c>
      <c r="C912" s="41" t="s">
        <v>100</v>
      </c>
      <c r="D912" s="41" t="s">
        <v>641</v>
      </c>
      <c r="E912" s="41" t="s">
        <v>4337</v>
      </c>
      <c r="F912" s="44"/>
      <c r="G912" s="41" t="s">
        <v>78</v>
      </c>
      <c r="H912" s="41" t="s">
        <v>79</v>
      </c>
      <c r="I912" s="41" t="s">
        <v>80</v>
      </c>
      <c r="J912" s="41" t="s">
        <v>93</v>
      </c>
      <c r="K912" s="42">
        <v>18</v>
      </c>
      <c r="L912" s="41" t="s">
        <v>4338</v>
      </c>
      <c r="M912" s="41" t="s">
        <v>3378</v>
      </c>
      <c r="N912" s="41" t="s">
        <v>96</v>
      </c>
      <c r="O912" s="41" t="s">
        <v>85</v>
      </c>
      <c r="P912" s="41" t="s">
        <v>101</v>
      </c>
      <c r="Q912" s="31">
        <f t="shared" ca="1" si="39"/>
        <v>1</v>
      </c>
      <c r="R912" s="31">
        <f t="shared" ca="1" si="46"/>
        <v>1</v>
      </c>
      <c r="S912" s="31">
        <f t="shared" ca="1" si="47"/>
        <v>1.25</v>
      </c>
      <c r="T912" s="31">
        <f t="shared" ca="1" si="48"/>
        <v>1.0625</v>
      </c>
      <c r="U912" s="31">
        <f>RANK(W912,W1:W1001,0)</f>
        <v>904</v>
      </c>
      <c r="V912" s="31">
        <v>904</v>
      </c>
      <c r="W912" s="31">
        <v>0.5</v>
      </c>
    </row>
    <row r="913" spans="1:23" ht="15.75" customHeight="1" x14ac:dyDescent="0.3">
      <c r="A913" s="41" t="s">
        <v>4339</v>
      </c>
      <c r="B913" s="41" t="s">
        <v>4340</v>
      </c>
      <c r="C913" s="41" t="s">
        <v>100</v>
      </c>
      <c r="D913" s="41" t="s">
        <v>134</v>
      </c>
      <c r="E913" s="41" t="s">
        <v>4341</v>
      </c>
      <c r="F913" s="41" t="s">
        <v>77</v>
      </c>
      <c r="G913" s="41" t="s">
        <v>78</v>
      </c>
      <c r="H913" s="41" t="s">
        <v>104</v>
      </c>
      <c r="I913" s="41" t="s">
        <v>80</v>
      </c>
      <c r="J913" s="41" t="s">
        <v>93</v>
      </c>
      <c r="K913" s="42">
        <v>17</v>
      </c>
      <c r="L913" s="41" t="s">
        <v>4342</v>
      </c>
      <c r="M913" s="41" t="s">
        <v>3268</v>
      </c>
      <c r="N913" s="41" t="s">
        <v>107</v>
      </c>
      <c r="O913" s="41" t="s">
        <v>85</v>
      </c>
      <c r="P913" s="41" t="s">
        <v>178</v>
      </c>
      <c r="Q913" s="31">
        <f t="shared" ca="1" si="39"/>
        <v>0.52</v>
      </c>
      <c r="R913" s="31">
        <f t="shared" ca="1" si="46"/>
        <v>0.52</v>
      </c>
      <c r="S913" s="31">
        <f t="shared" ca="1" si="47"/>
        <v>0.52</v>
      </c>
      <c r="T913" s="31">
        <f t="shared" ca="1" si="48"/>
        <v>0.52</v>
      </c>
      <c r="U913" s="31">
        <f>RANK(W913,W1:W1001,0)</f>
        <v>904</v>
      </c>
      <c r="V913" s="31">
        <v>904</v>
      </c>
      <c r="W913" s="31">
        <v>0.5</v>
      </c>
    </row>
    <row r="914" spans="1:23" ht="15.75" customHeight="1" x14ac:dyDescent="0.3">
      <c r="A914" s="41" t="s">
        <v>1426</v>
      </c>
      <c r="B914" s="41" t="s">
        <v>4343</v>
      </c>
      <c r="C914" s="41" t="s">
        <v>74</v>
      </c>
      <c r="D914" s="41" t="s">
        <v>127</v>
      </c>
      <c r="E914" s="41" t="s">
        <v>4344</v>
      </c>
      <c r="F914" s="41" t="s">
        <v>1038</v>
      </c>
      <c r="G914" s="41" t="s">
        <v>78</v>
      </c>
      <c r="H914" s="41" t="s">
        <v>104</v>
      </c>
      <c r="I914" s="41" t="s">
        <v>80</v>
      </c>
      <c r="J914" s="41" t="s">
        <v>81</v>
      </c>
      <c r="K914" s="42">
        <v>6</v>
      </c>
      <c r="L914" s="41" t="s">
        <v>4345</v>
      </c>
      <c r="M914" s="41" t="s">
        <v>4346</v>
      </c>
      <c r="N914" s="41" t="s">
        <v>84</v>
      </c>
      <c r="O914" s="41" t="s">
        <v>85</v>
      </c>
      <c r="P914" s="41" t="s">
        <v>108</v>
      </c>
      <c r="Q914" s="31">
        <f t="shared" ca="1" si="39"/>
        <v>0.63</v>
      </c>
      <c r="R914" s="31">
        <f t="shared" ca="1" si="46"/>
        <v>0.78749999999999998</v>
      </c>
      <c r="S914" s="31">
        <f t="shared" ca="1" si="47"/>
        <v>0.78749999999999998</v>
      </c>
      <c r="T914" s="31">
        <f t="shared" ca="1" si="48"/>
        <v>0.78749999999999998</v>
      </c>
      <c r="U914" s="31">
        <f>RANK(W914,W1:W1001,0)</f>
        <v>913</v>
      </c>
      <c r="V914" s="31">
        <v>913</v>
      </c>
      <c r="W914" s="31">
        <v>0.4993749999999999</v>
      </c>
    </row>
    <row r="915" spans="1:23" ht="15.75" customHeight="1" x14ac:dyDescent="0.3">
      <c r="A915" s="41" t="s">
        <v>4347</v>
      </c>
      <c r="B915" s="41" t="s">
        <v>4348</v>
      </c>
      <c r="C915" s="41" t="s">
        <v>100</v>
      </c>
      <c r="D915" s="41" t="s">
        <v>1021</v>
      </c>
      <c r="E915" s="41" t="s">
        <v>4349</v>
      </c>
      <c r="F915" s="41" t="s">
        <v>2112</v>
      </c>
      <c r="G915" s="41" t="s">
        <v>250</v>
      </c>
      <c r="H915" s="41" t="s">
        <v>131</v>
      </c>
      <c r="I915" s="41" t="s">
        <v>80</v>
      </c>
      <c r="J915" s="41" t="s">
        <v>81</v>
      </c>
      <c r="K915" s="42">
        <v>10</v>
      </c>
      <c r="L915" s="41" t="s">
        <v>4350</v>
      </c>
      <c r="M915" s="41" t="s">
        <v>4351</v>
      </c>
      <c r="N915" s="41" t="s">
        <v>107</v>
      </c>
      <c r="O915" s="41" t="s">
        <v>85</v>
      </c>
      <c r="P915" s="41" t="s">
        <v>124</v>
      </c>
      <c r="Q915" s="31">
        <f t="shared" ca="1" si="39"/>
        <v>0.9</v>
      </c>
      <c r="R915" s="31">
        <f t="shared" ca="1" si="46"/>
        <v>1.125</v>
      </c>
      <c r="S915" s="31">
        <f t="shared" ca="1" si="47"/>
        <v>1.40625</v>
      </c>
      <c r="T915" s="31">
        <f t="shared" ca="1" si="48"/>
        <v>1.40625</v>
      </c>
      <c r="U915" s="31">
        <f>RANK(W915,W1:W1001,0)</f>
        <v>913</v>
      </c>
      <c r="V915" s="31">
        <v>913</v>
      </c>
      <c r="W915" s="31">
        <v>0.4993749999999999</v>
      </c>
    </row>
    <row r="916" spans="1:23" ht="15.75" customHeight="1" x14ac:dyDescent="0.3">
      <c r="A916" s="41" t="s">
        <v>4352</v>
      </c>
      <c r="B916" s="41" t="s">
        <v>404</v>
      </c>
      <c r="C916" s="41" t="s">
        <v>74</v>
      </c>
      <c r="D916" s="41" t="s">
        <v>75</v>
      </c>
      <c r="E916" s="41" t="s">
        <v>4353</v>
      </c>
      <c r="F916" s="44"/>
      <c r="G916" s="41" t="s">
        <v>250</v>
      </c>
      <c r="H916" s="41" t="s">
        <v>79</v>
      </c>
      <c r="I916" s="41" t="s">
        <v>80</v>
      </c>
      <c r="J916" s="41" t="s">
        <v>93</v>
      </c>
      <c r="K916" s="42">
        <v>21</v>
      </c>
      <c r="L916" s="41" t="s">
        <v>4354</v>
      </c>
      <c r="M916" s="41" t="s">
        <v>2028</v>
      </c>
      <c r="N916" s="41" t="s">
        <v>96</v>
      </c>
      <c r="O916" s="41" t="s">
        <v>85</v>
      </c>
      <c r="P916" s="41" t="s">
        <v>124</v>
      </c>
      <c r="Q916" s="31">
        <f t="shared" ca="1" si="39"/>
        <v>1.0900000000000001</v>
      </c>
      <c r="R916" s="31">
        <f t="shared" ca="1" si="46"/>
        <v>1.0900000000000001</v>
      </c>
      <c r="S916" s="31">
        <f t="shared" ca="1" si="47"/>
        <v>1.3625</v>
      </c>
      <c r="T916" s="31">
        <f t="shared" ca="1" si="48"/>
        <v>1.1581250000000001</v>
      </c>
      <c r="U916" s="31">
        <f>RANK(W916,W1:W1001,0)</f>
        <v>913</v>
      </c>
      <c r="V916" s="31">
        <v>913</v>
      </c>
      <c r="W916" s="31">
        <v>0.4993749999999999</v>
      </c>
    </row>
    <row r="917" spans="1:23" ht="15.75" customHeight="1" x14ac:dyDescent="0.3">
      <c r="A917" s="41" t="s">
        <v>4355</v>
      </c>
      <c r="B917" s="41" t="s">
        <v>4356</v>
      </c>
      <c r="C917" s="41" t="s">
        <v>100</v>
      </c>
      <c r="D917" s="41" t="s">
        <v>339</v>
      </c>
      <c r="E917" s="41" t="s">
        <v>4357</v>
      </c>
      <c r="F917" s="41" t="s">
        <v>2292</v>
      </c>
      <c r="G917" s="41" t="s">
        <v>130</v>
      </c>
      <c r="H917" s="41" t="s">
        <v>131</v>
      </c>
      <c r="I917" s="41" t="s">
        <v>80</v>
      </c>
      <c r="J917" s="41" t="s">
        <v>93</v>
      </c>
      <c r="K917" s="42">
        <v>9</v>
      </c>
      <c r="L917" s="41" t="s">
        <v>4358</v>
      </c>
      <c r="M917" s="41" t="s">
        <v>971</v>
      </c>
      <c r="N917" s="41" t="s">
        <v>96</v>
      </c>
      <c r="O917" s="41" t="s">
        <v>85</v>
      </c>
      <c r="P917" s="41" t="s">
        <v>101</v>
      </c>
      <c r="Q917" s="31">
        <f t="shared" ca="1" si="39"/>
        <v>0.63</v>
      </c>
      <c r="R917" s="31">
        <f t="shared" ca="1" si="46"/>
        <v>0.63</v>
      </c>
      <c r="S917" s="31">
        <f t="shared" ca="1" si="47"/>
        <v>0.78749999999999998</v>
      </c>
      <c r="T917" s="31">
        <f t="shared" ca="1" si="48"/>
        <v>0.78749999999999998</v>
      </c>
      <c r="U917" s="31">
        <f>RANK(W917,W1:W1001,0)</f>
        <v>913</v>
      </c>
      <c r="V917" s="31">
        <v>913</v>
      </c>
      <c r="W917" s="31">
        <v>0.4993749999999999</v>
      </c>
    </row>
    <row r="918" spans="1:23" ht="15.75" customHeight="1" x14ac:dyDescent="0.3">
      <c r="A918" s="41" t="s">
        <v>4359</v>
      </c>
      <c r="B918" s="41" t="s">
        <v>4360</v>
      </c>
      <c r="C918" s="41" t="s">
        <v>100</v>
      </c>
      <c r="D918" s="41" t="s">
        <v>393</v>
      </c>
      <c r="E918" s="41" t="s">
        <v>4361</v>
      </c>
      <c r="F918" s="41" t="s">
        <v>1581</v>
      </c>
      <c r="G918" s="41" t="s">
        <v>78</v>
      </c>
      <c r="H918" s="41" t="s">
        <v>131</v>
      </c>
      <c r="I918" s="41" t="s">
        <v>80</v>
      </c>
      <c r="J918" s="41" t="s">
        <v>81</v>
      </c>
      <c r="K918" s="42">
        <v>13</v>
      </c>
      <c r="L918" s="41" t="s">
        <v>4362</v>
      </c>
      <c r="M918" s="41" t="s">
        <v>2068</v>
      </c>
      <c r="N918" s="41" t="s">
        <v>84</v>
      </c>
      <c r="O918" s="41" t="s">
        <v>85</v>
      </c>
      <c r="P918" s="41" t="s">
        <v>228</v>
      </c>
      <c r="Q918" s="31">
        <f t="shared" ca="1" si="39"/>
        <v>1.06</v>
      </c>
      <c r="R918" s="31">
        <f t="shared" ca="1" si="46"/>
        <v>1.3250000000000002</v>
      </c>
      <c r="S918" s="31">
        <f t="shared" ca="1" si="47"/>
        <v>1.3250000000000002</v>
      </c>
      <c r="T918" s="31">
        <f t="shared" ca="1" si="48"/>
        <v>1.3250000000000002</v>
      </c>
      <c r="U918" s="31">
        <f>RANK(W918,W1:W1001,0)</f>
        <v>913</v>
      </c>
      <c r="V918" s="31">
        <v>913</v>
      </c>
      <c r="W918" s="31">
        <v>0.4993749999999999</v>
      </c>
    </row>
    <row r="919" spans="1:23" ht="15.75" customHeight="1" x14ac:dyDescent="0.3">
      <c r="A919" s="41" t="s">
        <v>4363</v>
      </c>
      <c r="B919" s="41" t="s">
        <v>4364</v>
      </c>
      <c r="C919" s="41" t="s">
        <v>100</v>
      </c>
      <c r="D919" s="41" t="s">
        <v>111</v>
      </c>
      <c r="E919" s="41" t="s">
        <v>4365</v>
      </c>
      <c r="F919" s="41" t="s">
        <v>820</v>
      </c>
      <c r="G919" s="41" t="s">
        <v>191</v>
      </c>
      <c r="H919" s="41" t="s">
        <v>131</v>
      </c>
      <c r="I919" s="41" t="s">
        <v>80</v>
      </c>
      <c r="J919" s="41" t="s">
        <v>93</v>
      </c>
      <c r="K919" s="42">
        <v>16</v>
      </c>
      <c r="L919" s="41" t="s">
        <v>4366</v>
      </c>
      <c r="M919" s="41" t="s">
        <v>1029</v>
      </c>
      <c r="N919" s="41" t="s">
        <v>107</v>
      </c>
      <c r="O919" s="41" t="s">
        <v>85</v>
      </c>
      <c r="P919" s="41" t="s">
        <v>178</v>
      </c>
      <c r="Q919" s="31">
        <f t="shared" ca="1" si="39"/>
        <v>0.86</v>
      </c>
      <c r="R919" s="31">
        <f t="shared" ca="1" si="46"/>
        <v>0.86</v>
      </c>
      <c r="S919" s="31">
        <f t="shared" ca="1" si="47"/>
        <v>0.86</v>
      </c>
      <c r="T919" s="31">
        <f t="shared" ca="1" si="48"/>
        <v>0.86</v>
      </c>
      <c r="U919" s="31">
        <f>RANK(W919,W1:W1001,0)</f>
        <v>913</v>
      </c>
      <c r="V919" s="31">
        <v>913</v>
      </c>
      <c r="W919" s="31">
        <v>0.4993749999999999</v>
      </c>
    </row>
    <row r="920" spans="1:23" ht="15.75" customHeight="1" x14ac:dyDescent="0.3">
      <c r="A920" s="41" t="s">
        <v>4367</v>
      </c>
      <c r="B920" s="41" t="s">
        <v>4368</v>
      </c>
      <c r="C920" s="41" t="s">
        <v>100</v>
      </c>
      <c r="D920" s="41" t="s">
        <v>280</v>
      </c>
      <c r="E920" s="41" t="s">
        <v>4369</v>
      </c>
      <c r="F920" s="41" t="s">
        <v>282</v>
      </c>
      <c r="G920" s="41" t="s">
        <v>183</v>
      </c>
      <c r="H920" s="41" t="s">
        <v>131</v>
      </c>
      <c r="I920" s="41" t="s">
        <v>80</v>
      </c>
      <c r="J920" s="41" t="s">
        <v>93</v>
      </c>
      <c r="K920" s="42">
        <v>3</v>
      </c>
      <c r="L920" s="41" t="s">
        <v>4370</v>
      </c>
      <c r="M920" s="41" t="s">
        <v>4371</v>
      </c>
      <c r="N920" s="41" t="s">
        <v>84</v>
      </c>
      <c r="O920" s="41" t="s">
        <v>85</v>
      </c>
      <c r="P920" s="41" t="s">
        <v>124</v>
      </c>
      <c r="Q920" s="31">
        <f t="shared" ca="1" si="39"/>
        <v>1.08</v>
      </c>
      <c r="R920" s="31">
        <f t="shared" ca="1" si="46"/>
        <v>1.08</v>
      </c>
      <c r="S920" s="31">
        <f t="shared" ca="1" si="47"/>
        <v>1.35</v>
      </c>
      <c r="T920" s="31">
        <f t="shared" ca="1" si="48"/>
        <v>1.35</v>
      </c>
      <c r="U920" s="31">
        <f>RANK(W920,W1:W1001,0)</f>
        <v>913</v>
      </c>
      <c r="V920" s="31">
        <v>913</v>
      </c>
      <c r="W920" s="31">
        <v>0.4993749999999999</v>
      </c>
    </row>
    <row r="921" spans="1:23" ht="15.75" customHeight="1" x14ac:dyDescent="0.3">
      <c r="A921" s="41" t="s">
        <v>4372</v>
      </c>
      <c r="B921" s="41" t="s">
        <v>4373</v>
      </c>
      <c r="C921" s="41" t="s">
        <v>74</v>
      </c>
      <c r="D921" s="41" t="s">
        <v>261</v>
      </c>
      <c r="E921" s="41" t="s">
        <v>4374</v>
      </c>
      <c r="F921" s="41" t="s">
        <v>2112</v>
      </c>
      <c r="G921" s="41" t="s">
        <v>183</v>
      </c>
      <c r="H921" s="41" t="s">
        <v>131</v>
      </c>
      <c r="I921" s="41" t="s">
        <v>80</v>
      </c>
      <c r="J921" s="41" t="s">
        <v>93</v>
      </c>
      <c r="K921" s="42">
        <v>17</v>
      </c>
      <c r="L921" s="41" t="s">
        <v>4375</v>
      </c>
      <c r="M921" s="41" t="s">
        <v>4376</v>
      </c>
      <c r="N921" s="41" t="s">
        <v>96</v>
      </c>
      <c r="O921" s="41" t="s">
        <v>85</v>
      </c>
      <c r="P921" s="41" t="s">
        <v>228</v>
      </c>
      <c r="Q921" s="31">
        <f t="shared" ca="1" si="39"/>
        <v>0.66</v>
      </c>
      <c r="R921" s="31">
        <f t="shared" ca="1" si="46"/>
        <v>0.66</v>
      </c>
      <c r="S921" s="31">
        <f t="shared" ca="1" si="47"/>
        <v>0.66</v>
      </c>
      <c r="T921" s="31">
        <f t="shared" ca="1" si="48"/>
        <v>0.66</v>
      </c>
      <c r="U921" s="31">
        <f>RANK(W921,W1:W1001,0)</f>
        <v>920</v>
      </c>
      <c r="V921" s="31">
        <v>920</v>
      </c>
      <c r="W921" s="31">
        <v>0.49299999999999988</v>
      </c>
    </row>
    <row r="922" spans="1:23" ht="15.75" customHeight="1" x14ac:dyDescent="0.3">
      <c r="A922" s="41" t="s">
        <v>4377</v>
      </c>
      <c r="B922" s="41" t="s">
        <v>4378</v>
      </c>
      <c r="C922" s="41" t="s">
        <v>100</v>
      </c>
      <c r="D922" s="41" t="s">
        <v>293</v>
      </c>
      <c r="E922" s="41" t="s">
        <v>4379</v>
      </c>
      <c r="F922" s="41" t="s">
        <v>322</v>
      </c>
      <c r="G922" s="41" t="s">
        <v>250</v>
      </c>
      <c r="H922" s="41" t="s">
        <v>131</v>
      </c>
      <c r="I922" s="41" t="s">
        <v>80</v>
      </c>
      <c r="J922" s="41" t="s">
        <v>81</v>
      </c>
      <c r="K922" s="42">
        <v>14</v>
      </c>
      <c r="L922" s="41" t="s">
        <v>4380</v>
      </c>
      <c r="M922" s="41" t="s">
        <v>3078</v>
      </c>
      <c r="N922" s="41" t="s">
        <v>96</v>
      </c>
      <c r="O922" s="41" t="s">
        <v>85</v>
      </c>
      <c r="P922" s="41" t="s">
        <v>86</v>
      </c>
      <c r="Q922" s="31">
        <f t="shared" ca="1" si="39"/>
        <v>0.4</v>
      </c>
      <c r="R922" s="31">
        <f t="shared" ca="1" si="46"/>
        <v>0.5</v>
      </c>
      <c r="S922" s="31">
        <f t="shared" ca="1" si="47"/>
        <v>0.5</v>
      </c>
      <c r="T922" s="31">
        <f t="shared" ca="1" si="48"/>
        <v>0.5</v>
      </c>
      <c r="U922" s="31">
        <f>RANK(W922,W1:W1001,0)</f>
        <v>921</v>
      </c>
      <c r="V922" s="31">
        <v>921</v>
      </c>
      <c r="W922" s="31">
        <v>0.49</v>
      </c>
    </row>
    <row r="923" spans="1:23" ht="15.75" customHeight="1" x14ac:dyDescent="0.3">
      <c r="A923" s="41" t="s">
        <v>4381</v>
      </c>
      <c r="B923" s="41" t="s">
        <v>4382</v>
      </c>
      <c r="C923" s="41" t="s">
        <v>100</v>
      </c>
      <c r="D923" s="41" t="s">
        <v>406</v>
      </c>
      <c r="E923" s="41" t="s">
        <v>4383</v>
      </c>
      <c r="F923" s="41" t="s">
        <v>937</v>
      </c>
      <c r="G923" s="41" t="s">
        <v>191</v>
      </c>
      <c r="H923" s="41" t="s">
        <v>79</v>
      </c>
      <c r="I923" s="41" t="s">
        <v>80</v>
      </c>
      <c r="J923" s="41" t="s">
        <v>93</v>
      </c>
      <c r="K923" s="42">
        <v>16</v>
      </c>
      <c r="L923" s="41" t="s">
        <v>4384</v>
      </c>
      <c r="M923" s="41" t="s">
        <v>4056</v>
      </c>
      <c r="N923" s="41" t="s">
        <v>96</v>
      </c>
      <c r="O923" s="41" t="s">
        <v>85</v>
      </c>
      <c r="P923" s="41" t="s">
        <v>124</v>
      </c>
      <c r="Q923" s="31">
        <f t="shared" ca="1" si="39"/>
        <v>0.69</v>
      </c>
      <c r="R923" s="31">
        <f t="shared" ca="1" si="46"/>
        <v>0.69</v>
      </c>
      <c r="S923" s="31">
        <f t="shared" ca="1" si="47"/>
        <v>0.86249999999999993</v>
      </c>
      <c r="T923" s="31">
        <f t="shared" ca="1" si="48"/>
        <v>0.73312499999999992</v>
      </c>
      <c r="U923" s="31">
        <f>RANK(W923,W1:W1001,0)</f>
        <v>921</v>
      </c>
      <c r="V923" s="31">
        <v>921</v>
      </c>
      <c r="W923" s="31">
        <v>0.49</v>
      </c>
    </row>
    <row r="924" spans="1:23" ht="15.75" customHeight="1" x14ac:dyDescent="0.3">
      <c r="A924" s="41" t="s">
        <v>4385</v>
      </c>
      <c r="B924" s="41" t="s">
        <v>4386</v>
      </c>
      <c r="C924" s="41" t="s">
        <v>74</v>
      </c>
      <c r="D924" s="41" t="s">
        <v>461</v>
      </c>
      <c r="E924" s="41" t="s">
        <v>4387</v>
      </c>
      <c r="F924" s="41" t="s">
        <v>670</v>
      </c>
      <c r="G924" s="41" t="s">
        <v>92</v>
      </c>
      <c r="H924" s="41" t="s">
        <v>79</v>
      </c>
      <c r="I924" s="41" t="s">
        <v>80</v>
      </c>
      <c r="J924" s="41" t="s">
        <v>81</v>
      </c>
      <c r="K924" s="42">
        <v>3</v>
      </c>
      <c r="L924" s="41" t="s">
        <v>4388</v>
      </c>
      <c r="M924" s="41" t="s">
        <v>3774</v>
      </c>
      <c r="N924" s="41" t="s">
        <v>96</v>
      </c>
      <c r="O924" s="41" t="s">
        <v>85</v>
      </c>
      <c r="P924" s="41" t="s">
        <v>101</v>
      </c>
      <c r="Q924" s="31">
        <f t="shared" ca="1" si="39"/>
        <v>0.53</v>
      </c>
      <c r="R924" s="31">
        <f t="shared" ca="1" si="46"/>
        <v>0.66250000000000009</v>
      </c>
      <c r="S924" s="31">
        <f t="shared" ca="1" si="47"/>
        <v>0.82812500000000011</v>
      </c>
      <c r="T924" s="31">
        <f t="shared" ca="1" si="48"/>
        <v>0.70390625000000007</v>
      </c>
      <c r="U924" s="31">
        <f>RANK(W924,W1:W1001,0)</f>
        <v>921</v>
      </c>
      <c r="V924" s="31">
        <v>921</v>
      </c>
      <c r="W924" s="31">
        <v>0.49</v>
      </c>
    </row>
    <row r="925" spans="1:23" ht="15.75" customHeight="1" x14ac:dyDescent="0.3">
      <c r="A925" s="41" t="s">
        <v>4389</v>
      </c>
      <c r="B925" s="41" t="s">
        <v>4390</v>
      </c>
      <c r="C925" s="41" t="s">
        <v>100</v>
      </c>
      <c r="D925" s="41" t="s">
        <v>502</v>
      </c>
      <c r="E925" s="41" t="s">
        <v>4391</v>
      </c>
      <c r="F925" s="44"/>
      <c r="G925" s="41" t="s">
        <v>78</v>
      </c>
      <c r="H925" s="41" t="s">
        <v>131</v>
      </c>
      <c r="I925" s="41" t="s">
        <v>80</v>
      </c>
      <c r="J925" s="41" t="s">
        <v>93</v>
      </c>
      <c r="K925" s="42">
        <v>17</v>
      </c>
      <c r="L925" s="41" t="s">
        <v>4392</v>
      </c>
      <c r="M925" s="41" t="s">
        <v>3441</v>
      </c>
      <c r="N925" s="41" t="s">
        <v>96</v>
      </c>
      <c r="O925" s="41" t="s">
        <v>85</v>
      </c>
      <c r="P925" s="41" t="s">
        <v>101</v>
      </c>
      <c r="Q925" s="31">
        <f t="shared" ca="1" si="39"/>
        <v>1.04</v>
      </c>
      <c r="R925" s="31">
        <f t="shared" ca="1" si="46"/>
        <v>1.04</v>
      </c>
      <c r="S925" s="31">
        <f t="shared" ca="1" si="47"/>
        <v>1.3</v>
      </c>
      <c r="T925" s="31">
        <f t="shared" ca="1" si="48"/>
        <v>1.3</v>
      </c>
      <c r="U925" s="31">
        <f>RANK(W925,W1:W1001,0)</f>
        <v>924</v>
      </c>
      <c r="V925" s="31">
        <v>924</v>
      </c>
      <c r="W925" s="31">
        <v>0.48875000000000002</v>
      </c>
    </row>
    <row r="926" spans="1:23" ht="15.75" customHeight="1" x14ac:dyDescent="0.3">
      <c r="A926" s="41" t="s">
        <v>4393</v>
      </c>
      <c r="B926" s="41" t="s">
        <v>4394</v>
      </c>
      <c r="C926" s="41" t="s">
        <v>100</v>
      </c>
      <c r="D926" s="41" t="s">
        <v>228</v>
      </c>
      <c r="E926" s="41" t="s">
        <v>4395</v>
      </c>
      <c r="F926" s="41" t="s">
        <v>102</v>
      </c>
      <c r="G926" s="41" t="s">
        <v>103</v>
      </c>
      <c r="H926" s="41" t="s">
        <v>79</v>
      </c>
      <c r="I926" s="41" t="s">
        <v>80</v>
      </c>
      <c r="J926" s="41" t="s">
        <v>81</v>
      </c>
      <c r="K926" s="42">
        <v>15</v>
      </c>
      <c r="L926" s="41" t="s">
        <v>4396</v>
      </c>
      <c r="M926" s="41" t="s">
        <v>1529</v>
      </c>
      <c r="N926" s="41" t="s">
        <v>96</v>
      </c>
      <c r="O926" s="41" t="s">
        <v>85</v>
      </c>
      <c r="P926" s="41" t="s">
        <v>101</v>
      </c>
      <c r="Q926" s="31">
        <f t="shared" ca="1" si="39"/>
        <v>0.42</v>
      </c>
      <c r="R926" s="31">
        <f t="shared" ca="1" si="46"/>
        <v>0.52500000000000002</v>
      </c>
      <c r="S926" s="31">
        <f t="shared" ca="1" si="47"/>
        <v>0.65625</v>
      </c>
      <c r="T926" s="31">
        <f t="shared" ca="1" si="48"/>
        <v>0.55781249999999993</v>
      </c>
      <c r="U926" s="31">
        <f>RANK(W926,W1:W1001,0)</f>
        <v>924</v>
      </c>
      <c r="V926" s="31">
        <v>924</v>
      </c>
      <c r="W926" s="31">
        <v>0.48875000000000002</v>
      </c>
    </row>
    <row r="927" spans="1:23" ht="15.75" customHeight="1" x14ac:dyDescent="0.3">
      <c r="A927" s="41" t="s">
        <v>4397</v>
      </c>
      <c r="B927" s="41" t="s">
        <v>4398</v>
      </c>
      <c r="C927" s="41" t="s">
        <v>100</v>
      </c>
      <c r="D927" s="41" t="s">
        <v>478</v>
      </c>
      <c r="E927" s="41" t="s">
        <v>4399</v>
      </c>
      <c r="F927" s="41" t="s">
        <v>77</v>
      </c>
      <c r="G927" s="41" t="s">
        <v>78</v>
      </c>
      <c r="H927" s="41" t="s">
        <v>79</v>
      </c>
      <c r="I927" s="41" t="s">
        <v>80</v>
      </c>
      <c r="J927" s="41" t="s">
        <v>81</v>
      </c>
      <c r="K927" s="42">
        <v>5</v>
      </c>
      <c r="L927" s="41" t="s">
        <v>4400</v>
      </c>
      <c r="M927" s="41" t="s">
        <v>1800</v>
      </c>
      <c r="N927" s="41" t="s">
        <v>107</v>
      </c>
      <c r="O927" s="41" t="s">
        <v>85</v>
      </c>
      <c r="P927" s="41" t="s">
        <v>253</v>
      </c>
      <c r="Q927" s="31">
        <f t="shared" ca="1" si="39"/>
        <v>0.81</v>
      </c>
      <c r="R927" s="31">
        <f t="shared" ca="1" si="46"/>
        <v>1.0125000000000002</v>
      </c>
      <c r="S927" s="31">
        <f t="shared" ca="1" si="47"/>
        <v>1.0125000000000002</v>
      </c>
      <c r="T927" s="31">
        <f t="shared" ca="1" si="48"/>
        <v>0.86062500000000008</v>
      </c>
      <c r="U927" s="31">
        <f>RANK(W927,W1:W1001,0)</f>
        <v>926</v>
      </c>
      <c r="V927" s="31">
        <v>926</v>
      </c>
      <c r="W927" s="31">
        <v>0.48449999999999988</v>
      </c>
    </row>
    <row r="928" spans="1:23" ht="15.75" customHeight="1" x14ac:dyDescent="0.3">
      <c r="A928" s="41" t="s">
        <v>4401</v>
      </c>
      <c r="B928" s="41" t="s">
        <v>4402</v>
      </c>
      <c r="C928" s="41" t="s">
        <v>100</v>
      </c>
      <c r="D928" s="41" t="s">
        <v>209</v>
      </c>
      <c r="E928" s="41" t="s">
        <v>4403</v>
      </c>
      <c r="F928" s="41" t="s">
        <v>1121</v>
      </c>
      <c r="G928" s="41" t="s">
        <v>78</v>
      </c>
      <c r="H928" s="41" t="s">
        <v>79</v>
      </c>
      <c r="I928" s="41" t="s">
        <v>80</v>
      </c>
      <c r="J928" s="41" t="s">
        <v>93</v>
      </c>
      <c r="K928" s="42">
        <v>20</v>
      </c>
      <c r="L928" s="41" t="s">
        <v>4404</v>
      </c>
      <c r="M928" s="41" t="s">
        <v>4405</v>
      </c>
      <c r="N928" s="41" t="s">
        <v>84</v>
      </c>
      <c r="O928" s="41" t="s">
        <v>85</v>
      </c>
      <c r="P928" s="41" t="s">
        <v>124</v>
      </c>
      <c r="Q928" s="31">
        <f t="shared" ca="1" si="39"/>
        <v>1</v>
      </c>
      <c r="R928" s="31">
        <f t="shared" ca="1" si="46"/>
        <v>1</v>
      </c>
      <c r="S928" s="31">
        <f t="shared" ca="1" si="47"/>
        <v>1.25</v>
      </c>
      <c r="T928" s="31">
        <f t="shared" ca="1" si="48"/>
        <v>1.0625</v>
      </c>
      <c r="U928" s="31">
        <f>RANK(W928,W1:W1001,0)</f>
        <v>926</v>
      </c>
      <c r="V928" s="31">
        <v>926</v>
      </c>
      <c r="W928" s="31">
        <v>0.48449999999999988</v>
      </c>
    </row>
    <row r="929" spans="1:23" ht="15.75" customHeight="1" x14ac:dyDescent="0.3">
      <c r="A929" s="41" t="s">
        <v>4406</v>
      </c>
      <c r="B929" s="41" t="s">
        <v>4407</v>
      </c>
      <c r="C929" s="41" t="s">
        <v>74</v>
      </c>
      <c r="D929" s="41" t="s">
        <v>454</v>
      </c>
      <c r="E929" s="41" t="s">
        <v>248</v>
      </c>
      <c r="F929" s="41" t="s">
        <v>288</v>
      </c>
      <c r="G929" s="41" t="s">
        <v>130</v>
      </c>
      <c r="H929" s="41" t="s">
        <v>131</v>
      </c>
      <c r="I929" s="41" t="s">
        <v>80</v>
      </c>
      <c r="J929" s="41" t="s">
        <v>93</v>
      </c>
      <c r="K929" s="42">
        <v>3</v>
      </c>
      <c r="L929" s="41" t="s">
        <v>4408</v>
      </c>
      <c r="M929" s="41" t="s">
        <v>213</v>
      </c>
      <c r="N929" s="41" t="s">
        <v>84</v>
      </c>
      <c r="O929" s="41" t="s">
        <v>85</v>
      </c>
      <c r="P929" s="41" t="s">
        <v>253</v>
      </c>
      <c r="Q929" s="31">
        <f t="shared" ca="1" si="39"/>
        <v>1.01</v>
      </c>
      <c r="R929" s="31">
        <f t="shared" ca="1" si="46"/>
        <v>1.01</v>
      </c>
      <c r="S929" s="31">
        <f t="shared" ca="1" si="47"/>
        <v>1.01</v>
      </c>
      <c r="T929" s="31">
        <f t="shared" ca="1" si="48"/>
        <v>1.01</v>
      </c>
      <c r="U929" s="31">
        <f>RANK(W929,W1:W1001,0)</f>
        <v>928</v>
      </c>
      <c r="V929" s="31">
        <v>928</v>
      </c>
      <c r="W929" s="31">
        <v>0.48</v>
      </c>
    </row>
    <row r="930" spans="1:23" ht="15.75" customHeight="1" x14ac:dyDescent="0.3">
      <c r="A930" s="41" t="s">
        <v>4409</v>
      </c>
      <c r="B930" s="41" t="s">
        <v>4410</v>
      </c>
      <c r="C930" s="41" t="s">
        <v>100</v>
      </c>
      <c r="D930" s="41" t="s">
        <v>286</v>
      </c>
      <c r="E930" s="43">
        <v>28566</v>
      </c>
      <c r="F930" s="41" t="s">
        <v>102</v>
      </c>
      <c r="G930" s="41" t="s">
        <v>103</v>
      </c>
      <c r="H930" s="41" t="s">
        <v>131</v>
      </c>
      <c r="I930" s="41" t="s">
        <v>80</v>
      </c>
      <c r="J930" s="41" t="s">
        <v>81</v>
      </c>
      <c r="K930" s="42">
        <v>13</v>
      </c>
      <c r="L930" s="41" t="s">
        <v>4411</v>
      </c>
      <c r="M930" s="41" t="s">
        <v>1201</v>
      </c>
      <c r="N930" s="41" t="s">
        <v>96</v>
      </c>
      <c r="O930" s="41" t="s">
        <v>85</v>
      </c>
      <c r="P930" s="41" t="s">
        <v>134</v>
      </c>
      <c r="Q930" s="31">
        <f t="shared" ca="1" si="39"/>
        <v>1.03</v>
      </c>
      <c r="R930" s="31">
        <f t="shared" ca="1" si="46"/>
        <v>1.2875000000000001</v>
      </c>
      <c r="S930" s="31">
        <f t="shared" ca="1" si="47"/>
        <v>1.609375</v>
      </c>
      <c r="T930" s="31">
        <f t="shared" ca="1" si="48"/>
        <v>1.609375</v>
      </c>
      <c r="U930" s="31">
        <f>RANK(W930,W1:W1001,0)</f>
        <v>928</v>
      </c>
      <c r="V930" s="31">
        <v>928</v>
      </c>
      <c r="W930" s="31">
        <v>0.48</v>
      </c>
    </row>
    <row r="931" spans="1:23" ht="15.75" customHeight="1" x14ac:dyDescent="0.3">
      <c r="A931" s="41" t="s">
        <v>4412</v>
      </c>
      <c r="B931" s="41" t="s">
        <v>4413</v>
      </c>
      <c r="C931" s="41" t="s">
        <v>100</v>
      </c>
      <c r="D931" s="41" t="s">
        <v>1179</v>
      </c>
      <c r="E931" s="41" t="s">
        <v>4414</v>
      </c>
      <c r="F931" s="44"/>
      <c r="G931" s="41" t="s">
        <v>78</v>
      </c>
      <c r="H931" s="41" t="s">
        <v>104</v>
      </c>
      <c r="I931" s="41" t="s">
        <v>80</v>
      </c>
      <c r="J931" s="41" t="s">
        <v>81</v>
      </c>
      <c r="K931" s="42">
        <v>13</v>
      </c>
      <c r="L931" s="41" t="s">
        <v>4415</v>
      </c>
      <c r="M931" s="41" t="s">
        <v>1869</v>
      </c>
      <c r="N931" s="41" t="s">
        <v>107</v>
      </c>
      <c r="O931" s="41" t="s">
        <v>85</v>
      </c>
      <c r="P931" s="41" t="s">
        <v>124</v>
      </c>
      <c r="Q931" s="31">
        <f t="shared" ca="1" si="39"/>
        <v>0.47</v>
      </c>
      <c r="R931" s="31">
        <f t="shared" ca="1" si="46"/>
        <v>0.58749999999999991</v>
      </c>
      <c r="S931" s="31">
        <f t="shared" ca="1" si="47"/>
        <v>0.73437499999999989</v>
      </c>
      <c r="T931" s="31">
        <f t="shared" ca="1" si="48"/>
        <v>0.73437499999999989</v>
      </c>
      <c r="U931" s="31">
        <f>RANK(W931,W1:W1001,0)</f>
        <v>930</v>
      </c>
      <c r="V931" s="31">
        <v>930</v>
      </c>
      <c r="W931" s="31">
        <v>0.47812500000000002</v>
      </c>
    </row>
    <row r="932" spans="1:23" ht="15.75" customHeight="1" x14ac:dyDescent="0.3">
      <c r="A932" s="41" t="s">
        <v>4416</v>
      </c>
      <c r="B932" s="41" t="s">
        <v>4417</v>
      </c>
      <c r="C932" s="41" t="s">
        <v>74</v>
      </c>
      <c r="D932" s="41" t="s">
        <v>222</v>
      </c>
      <c r="E932" s="41" t="s">
        <v>4418</v>
      </c>
      <c r="F932" s="41" t="s">
        <v>1323</v>
      </c>
      <c r="G932" s="41" t="s">
        <v>191</v>
      </c>
      <c r="H932" s="41" t="s">
        <v>79</v>
      </c>
      <c r="I932" s="41" t="s">
        <v>80</v>
      </c>
      <c r="J932" s="41" t="s">
        <v>81</v>
      </c>
      <c r="K932" s="42">
        <v>21</v>
      </c>
      <c r="L932" s="41" t="s">
        <v>4419</v>
      </c>
      <c r="M932" s="41" t="s">
        <v>1405</v>
      </c>
      <c r="N932" s="41" t="s">
        <v>107</v>
      </c>
      <c r="O932" s="41" t="s">
        <v>85</v>
      </c>
      <c r="P932" s="41" t="s">
        <v>108</v>
      </c>
      <c r="Q932" s="31">
        <f t="shared" ca="1" si="39"/>
        <v>0.63</v>
      </c>
      <c r="R932" s="31">
        <f t="shared" ca="1" si="46"/>
        <v>0.78749999999999998</v>
      </c>
      <c r="S932" s="31">
        <f t="shared" ca="1" si="47"/>
        <v>0.78749999999999998</v>
      </c>
      <c r="T932" s="31">
        <f t="shared" ca="1" si="48"/>
        <v>0.66937499999999994</v>
      </c>
      <c r="U932" s="31">
        <f>RANK(W932,W1:W1001,0)</f>
        <v>930</v>
      </c>
      <c r="V932" s="31">
        <v>930</v>
      </c>
      <c r="W932" s="31">
        <v>0.47812500000000002</v>
      </c>
    </row>
    <row r="933" spans="1:23" ht="15.75" customHeight="1" x14ac:dyDescent="0.3">
      <c r="A933" s="41" t="s">
        <v>2115</v>
      </c>
      <c r="B933" s="41" t="s">
        <v>4420</v>
      </c>
      <c r="C933" s="41" t="s">
        <v>100</v>
      </c>
      <c r="D933" s="41" t="s">
        <v>567</v>
      </c>
      <c r="E933" s="41" t="s">
        <v>4421</v>
      </c>
      <c r="F933" s="41" t="s">
        <v>3212</v>
      </c>
      <c r="G933" s="41" t="s">
        <v>78</v>
      </c>
      <c r="H933" s="41" t="s">
        <v>104</v>
      </c>
      <c r="I933" s="41" t="s">
        <v>80</v>
      </c>
      <c r="J933" s="41" t="s">
        <v>93</v>
      </c>
      <c r="K933" s="42">
        <v>8</v>
      </c>
      <c r="L933" s="41" t="s">
        <v>4422</v>
      </c>
      <c r="M933" s="41" t="s">
        <v>4423</v>
      </c>
      <c r="N933" s="41" t="s">
        <v>96</v>
      </c>
      <c r="O933" s="41" t="s">
        <v>85</v>
      </c>
      <c r="P933" s="41" t="s">
        <v>101</v>
      </c>
      <c r="Q933" s="31">
        <f t="shared" ca="1" si="39"/>
        <v>0.5</v>
      </c>
      <c r="R933" s="31">
        <f t="shared" ca="1" si="46"/>
        <v>0.5</v>
      </c>
      <c r="S933" s="31">
        <f t="shared" ca="1" si="47"/>
        <v>0.625</v>
      </c>
      <c r="T933" s="31">
        <f t="shared" ca="1" si="48"/>
        <v>0.625</v>
      </c>
      <c r="U933" s="31">
        <f>RANK(W933,W1:W1001,0)</f>
        <v>930</v>
      </c>
      <c r="V933" s="31">
        <v>930</v>
      </c>
      <c r="W933" s="31">
        <v>0.47812500000000002</v>
      </c>
    </row>
    <row r="934" spans="1:23" ht="15.75" customHeight="1" x14ac:dyDescent="0.3">
      <c r="A934" s="41" t="s">
        <v>4424</v>
      </c>
      <c r="B934" s="41" t="s">
        <v>4425</v>
      </c>
      <c r="C934" s="41" t="s">
        <v>100</v>
      </c>
      <c r="D934" s="41" t="s">
        <v>702</v>
      </c>
      <c r="E934" s="41" t="s">
        <v>4426</v>
      </c>
      <c r="F934" s="41" t="s">
        <v>1825</v>
      </c>
      <c r="G934" s="41" t="s">
        <v>183</v>
      </c>
      <c r="H934" s="41" t="s">
        <v>79</v>
      </c>
      <c r="I934" s="41" t="s">
        <v>80</v>
      </c>
      <c r="J934" s="41" t="s">
        <v>81</v>
      </c>
      <c r="K934" s="42">
        <v>12</v>
      </c>
      <c r="L934" s="41" t="s">
        <v>4427</v>
      </c>
      <c r="M934" s="41" t="s">
        <v>2299</v>
      </c>
      <c r="N934" s="41" t="s">
        <v>96</v>
      </c>
      <c r="O934" s="41" t="s">
        <v>85</v>
      </c>
      <c r="P934" s="41" t="s">
        <v>101</v>
      </c>
      <c r="Q934" s="31">
        <f t="shared" ca="1" si="39"/>
        <v>0.64</v>
      </c>
      <c r="R934" s="31">
        <f t="shared" ca="1" si="46"/>
        <v>0.8</v>
      </c>
      <c r="S934" s="31">
        <f t="shared" ca="1" si="47"/>
        <v>1</v>
      </c>
      <c r="T934" s="31">
        <f t="shared" ca="1" si="48"/>
        <v>0.85</v>
      </c>
      <c r="U934" s="31">
        <f>RANK(W934,W1:W1001,0)</f>
        <v>930</v>
      </c>
      <c r="V934" s="31">
        <v>930</v>
      </c>
      <c r="W934" s="31">
        <v>0.47812500000000002</v>
      </c>
    </row>
    <row r="935" spans="1:23" ht="15.75" customHeight="1" x14ac:dyDescent="0.3">
      <c r="A935" s="41" t="s">
        <v>4428</v>
      </c>
      <c r="B935" s="41" t="s">
        <v>4429</v>
      </c>
      <c r="C935" s="41" t="s">
        <v>74</v>
      </c>
      <c r="D935" s="41" t="s">
        <v>686</v>
      </c>
      <c r="E935" s="43">
        <v>27413</v>
      </c>
      <c r="F935" s="41" t="s">
        <v>491</v>
      </c>
      <c r="G935" s="41" t="s">
        <v>103</v>
      </c>
      <c r="H935" s="41" t="s">
        <v>79</v>
      </c>
      <c r="I935" s="41" t="s">
        <v>80</v>
      </c>
      <c r="J935" s="41" t="s">
        <v>93</v>
      </c>
      <c r="K935" s="42">
        <v>14</v>
      </c>
      <c r="L935" s="41" t="s">
        <v>4430</v>
      </c>
      <c r="M935" s="41" t="s">
        <v>4431</v>
      </c>
      <c r="N935" s="41" t="s">
        <v>107</v>
      </c>
      <c r="O935" s="41" t="s">
        <v>85</v>
      </c>
      <c r="P935" s="41" t="s">
        <v>253</v>
      </c>
      <c r="Q935" s="31">
        <f t="shared" ca="1" si="39"/>
        <v>0.95</v>
      </c>
      <c r="R935" s="31">
        <f t="shared" ca="1" si="46"/>
        <v>0.95</v>
      </c>
      <c r="S935" s="31">
        <f t="shared" ca="1" si="47"/>
        <v>0.95</v>
      </c>
      <c r="T935" s="31">
        <f t="shared" ca="1" si="48"/>
        <v>0.8075</v>
      </c>
      <c r="U935" s="31">
        <f>RANK(W935,W1:W1001,0)</f>
        <v>930</v>
      </c>
      <c r="V935" s="31">
        <v>930</v>
      </c>
      <c r="W935" s="31">
        <v>0.47812500000000002</v>
      </c>
    </row>
    <row r="936" spans="1:23" ht="15.75" customHeight="1" x14ac:dyDescent="0.3">
      <c r="A936" s="41" t="s">
        <v>4432</v>
      </c>
      <c r="B936" s="41" t="s">
        <v>4433</v>
      </c>
      <c r="C936" s="41" t="s">
        <v>100</v>
      </c>
      <c r="D936" s="41" t="s">
        <v>108</v>
      </c>
      <c r="E936" s="41" t="s">
        <v>4434</v>
      </c>
      <c r="F936" s="41" t="s">
        <v>3034</v>
      </c>
      <c r="G936" s="41" t="s">
        <v>78</v>
      </c>
      <c r="H936" s="41" t="s">
        <v>79</v>
      </c>
      <c r="I936" s="41" t="s">
        <v>80</v>
      </c>
      <c r="J936" s="41" t="s">
        <v>93</v>
      </c>
      <c r="K936" s="42">
        <v>6</v>
      </c>
      <c r="L936" s="41" t="s">
        <v>4435</v>
      </c>
      <c r="M936" s="41" t="s">
        <v>4436</v>
      </c>
      <c r="N936" s="41" t="s">
        <v>107</v>
      </c>
      <c r="O936" s="41" t="s">
        <v>85</v>
      </c>
      <c r="P936" s="41" t="s">
        <v>253</v>
      </c>
      <c r="Q936" s="31">
        <f t="shared" ca="1" si="39"/>
        <v>0.74</v>
      </c>
      <c r="R936" s="31">
        <f t="shared" ca="1" si="46"/>
        <v>0.74</v>
      </c>
      <c r="S936" s="31">
        <f t="shared" ca="1" si="47"/>
        <v>0.74</v>
      </c>
      <c r="T936" s="31">
        <f t="shared" ca="1" si="48"/>
        <v>0.629</v>
      </c>
      <c r="U936" s="31">
        <f>RANK(W936,W1:W1001,0)</f>
        <v>930</v>
      </c>
      <c r="V936" s="31">
        <v>930</v>
      </c>
      <c r="W936" s="31">
        <v>0.47812500000000002</v>
      </c>
    </row>
    <row r="937" spans="1:23" ht="15.75" customHeight="1" x14ac:dyDescent="0.3">
      <c r="A937" s="41" t="s">
        <v>4437</v>
      </c>
      <c r="B937" s="41" t="s">
        <v>4438</v>
      </c>
      <c r="C937" s="41" t="s">
        <v>100</v>
      </c>
      <c r="D937" s="41" t="s">
        <v>368</v>
      </c>
      <c r="E937" s="41" t="s">
        <v>4439</v>
      </c>
      <c r="F937" s="41" t="s">
        <v>129</v>
      </c>
      <c r="G937" s="41" t="s">
        <v>130</v>
      </c>
      <c r="H937" s="41" t="s">
        <v>79</v>
      </c>
      <c r="I937" s="41" t="s">
        <v>80</v>
      </c>
      <c r="J937" s="41" t="s">
        <v>81</v>
      </c>
      <c r="K937" s="42">
        <v>17</v>
      </c>
      <c r="L937" s="41" t="s">
        <v>4440</v>
      </c>
      <c r="M937" s="41" t="s">
        <v>1795</v>
      </c>
      <c r="N937" s="41" t="s">
        <v>107</v>
      </c>
      <c r="O937" s="41" t="s">
        <v>85</v>
      </c>
      <c r="P937" s="41" t="s">
        <v>86</v>
      </c>
      <c r="Q937" s="31">
        <f t="shared" ca="1" si="39"/>
        <v>0.96</v>
      </c>
      <c r="R937" s="31">
        <f t="shared" ca="1" si="46"/>
        <v>1.2</v>
      </c>
      <c r="S937" s="31">
        <f t="shared" ca="1" si="47"/>
        <v>1.2</v>
      </c>
      <c r="T937" s="31">
        <f t="shared" ca="1" si="48"/>
        <v>1.02</v>
      </c>
      <c r="U937" s="31">
        <f>RANK(W937,W1:W1001,0)</f>
        <v>936</v>
      </c>
      <c r="V937" s="31">
        <v>936</v>
      </c>
      <c r="W937" s="31">
        <v>0.47599999999999998</v>
      </c>
    </row>
    <row r="938" spans="1:23" ht="15.75" customHeight="1" x14ac:dyDescent="0.3">
      <c r="A938" s="41" t="s">
        <v>4441</v>
      </c>
      <c r="B938" s="41" t="s">
        <v>4442</v>
      </c>
      <c r="C938" s="41" t="s">
        <v>74</v>
      </c>
      <c r="D938" s="41" t="s">
        <v>1021</v>
      </c>
      <c r="E938" s="41" t="s">
        <v>4443</v>
      </c>
      <c r="F938" s="41" t="s">
        <v>1096</v>
      </c>
      <c r="G938" s="41" t="s">
        <v>103</v>
      </c>
      <c r="H938" s="41" t="s">
        <v>131</v>
      </c>
      <c r="I938" s="41" t="s">
        <v>80</v>
      </c>
      <c r="J938" s="41" t="s">
        <v>81</v>
      </c>
      <c r="K938" s="42">
        <v>8</v>
      </c>
      <c r="L938" s="41" t="s">
        <v>4444</v>
      </c>
      <c r="M938" s="41" t="s">
        <v>1892</v>
      </c>
      <c r="N938" s="41" t="s">
        <v>107</v>
      </c>
      <c r="O938" s="41" t="s">
        <v>85</v>
      </c>
      <c r="P938" s="41" t="s">
        <v>178</v>
      </c>
      <c r="Q938" s="31">
        <f t="shared" ca="1" si="39"/>
        <v>0.77</v>
      </c>
      <c r="R938" s="31">
        <f t="shared" ca="1" si="46"/>
        <v>0.96250000000000002</v>
      </c>
      <c r="S938" s="31">
        <f t="shared" ca="1" si="47"/>
        <v>0.96250000000000002</v>
      </c>
      <c r="T938" s="31">
        <f t="shared" ca="1" si="48"/>
        <v>0.96250000000000002</v>
      </c>
      <c r="U938" s="31">
        <f>RANK(W938,W1:W1001,0)</f>
        <v>937</v>
      </c>
      <c r="V938" s="31">
        <v>937</v>
      </c>
      <c r="W938" s="31">
        <v>0.47</v>
      </c>
    </row>
    <row r="939" spans="1:23" ht="15.75" customHeight="1" x14ac:dyDescent="0.3">
      <c r="A939" s="41" t="s">
        <v>4445</v>
      </c>
      <c r="B939" s="41" t="s">
        <v>4446</v>
      </c>
      <c r="C939" s="41" t="s">
        <v>100</v>
      </c>
      <c r="D939" s="41" t="s">
        <v>1408</v>
      </c>
      <c r="E939" s="41" t="s">
        <v>4447</v>
      </c>
      <c r="F939" s="41" t="s">
        <v>312</v>
      </c>
      <c r="G939" s="41" t="s">
        <v>103</v>
      </c>
      <c r="H939" s="41" t="s">
        <v>131</v>
      </c>
      <c r="I939" s="41" t="s">
        <v>80</v>
      </c>
      <c r="J939" s="41" t="s">
        <v>81</v>
      </c>
      <c r="K939" s="42">
        <v>11</v>
      </c>
      <c r="L939" s="41" t="s">
        <v>4448</v>
      </c>
      <c r="M939" s="41" t="s">
        <v>2367</v>
      </c>
      <c r="N939" s="41" t="s">
        <v>96</v>
      </c>
      <c r="O939" s="41" t="s">
        <v>85</v>
      </c>
      <c r="P939" s="41" t="s">
        <v>740</v>
      </c>
      <c r="Q939" s="31">
        <f t="shared" ca="1" si="39"/>
        <v>0.94</v>
      </c>
      <c r="R939" s="31">
        <f t="shared" ca="1" si="46"/>
        <v>1.1749999999999998</v>
      </c>
      <c r="S939" s="31">
        <f t="shared" ca="1" si="47"/>
        <v>1.1749999999999998</v>
      </c>
      <c r="T939" s="31">
        <f t="shared" ca="1" si="48"/>
        <v>1.1749999999999998</v>
      </c>
      <c r="U939" s="31">
        <f>RANK(W939,W1:W1001,0)</f>
        <v>937</v>
      </c>
      <c r="V939" s="31">
        <v>937</v>
      </c>
      <c r="W939" s="31">
        <v>0.47</v>
      </c>
    </row>
    <row r="940" spans="1:23" ht="15.75" customHeight="1" x14ac:dyDescent="0.3">
      <c r="A940" s="41" t="s">
        <v>4449</v>
      </c>
      <c r="B940" s="41" t="s">
        <v>4450</v>
      </c>
      <c r="C940" s="41" t="s">
        <v>100</v>
      </c>
      <c r="D940" s="41" t="s">
        <v>3877</v>
      </c>
      <c r="E940" s="41" t="s">
        <v>4451</v>
      </c>
      <c r="F940" s="41" t="s">
        <v>1313</v>
      </c>
      <c r="G940" s="41" t="s">
        <v>415</v>
      </c>
      <c r="H940" s="41" t="s">
        <v>79</v>
      </c>
      <c r="I940" s="41" t="s">
        <v>80</v>
      </c>
      <c r="J940" s="41" t="s">
        <v>93</v>
      </c>
      <c r="K940" s="42">
        <v>17</v>
      </c>
      <c r="L940" s="41" t="s">
        <v>4452</v>
      </c>
      <c r="M940" s="41" t="s">
        <v>2984</v>
      </c>
      <c r="N940" s="41" t="s">
        <v>84</v>
      </c>
      <c r="O940" s="41" t="s">
        <v>85</v>
      </c>
      <c r="P940" s="41" t="s">
        <v>253</v>
      </c>
      <c r="Q940" s="31">
        <f t="shared" ca="1" si="39"/>
        <v>0.82</v>
      </c>
      <c r="R940" s="31">
        <f t="shared" ca="1" si="46"/>
        <v>0.82</v>
      </c>
      <c r="S940" s="31">
        <f t="shared" ca="1" si="47"/>
        <v>0.82</v>
      </c>
      <c r="T940" s="31">
        <f t="shared" ca="1" si="48"/>
        <v>0.69699999999999995</v>
      </c>
      <c r="U940" s="31">
        <f>RANK(W940,W1:W1001,0)</f>
        <v>939</v>
      </c>
      <c r="V940" s="31">
        <v>939</v>
      </c>
      <c r="W940" s="31">
        <v>0.46750000000000003</v>
      </c>
    </row>
    <row r="941" spans="1:23" ht="15.75" customHeight="1" x14ac:dyDescent="0.3">
      <c r="A941" s="41" t="s">
        <v>4453</v>
      </c>
      <c r="B941" s="41" t="s">
        <v>4454</v>
      </c>
      <c r="C941" s="41" t="s">
        <v>74</v>
      </c>
      <c r="D941" s="41" t="s">
        <v>567</v>
      </c>
      <c r="E941" s="41" t="s">
        <v>4455</v>
      </c>
      <c r="F941" s="41" t="s">
        <v>773</v>
      </c>
      <c r="G941" s="41" t="s">
        <v>147</v>
      </c>
      <c r="H941" s="41" t="s">
        <v>131</v>
      </c>
      <c r="I941" s="41" t="s">
        <v>80</v>
      </c>
      <c r="J941" s="41" t="s">
        <v>93</v>
      </c>
      <c r="K941" s="42">
        <v>20</v>
      </c>
      <c r="L941" s="41" t="s">
        <v>4456</v>
      </c>
      <c r="M941" s="41" t="s">
        <v>1499</v>
      </c>
      <c r="N941" s="41" t="s">
        <v>96</v>
      </c>
      <c r="O941" s="41" t="s">
        <v>85</v>
      </c>
      <c r="P941" s="41" t="s">
        <v>124</v>
      </c>
      <c r="Q941" s="31">
        <f t="shared" ca="1" si="39"/>
        <v>0.83</v>
      </c>
      <c r="R941" s="31">
        <f t="shared" ca="1" si="46"/>
        <v>0.83</v>
      </c>
      <c r="S941" s="31">
        <f t="shared" ca="1" si="47"/>
        <v>1.0374999999999999</v>
      </c>
      <c r="T941" s="31">
        <f t="shared" ca="1" si="48"/>
        <v>1.0374999999999999</v>
      </c>
      <c r="U941" s="31">
        <f>RANK(W941,W1:W1001,0)</f>
        <v>939</v>
      </c>
      <c r="V941" s="31">
        <v>939</v>
      </c>
      <c r="W941" s="31">
        <v>0.46750000000000003</v>
      </c>
    </row>
    <row r="942" spans="1:23" ht="15.75" customHeight="1" x14ac:dyDescent="0.3">
      <c r="A942" s="41" t="s">
        <v>4457</v>
      </c>
      <c r="B942" s="41" t="s">
        <v>4458</v>
      </c>
      <c r="C942" s="41" t="s">
        <v>100</v>
      </c>
      <c r="D942" s="41" t="s">
        <v>209</v>
      </c>
      <c r="E942" s="43">
        <v>27149</v>
      </c>
      <c r="F942" s="41" t="s">
        <v>230</v>
      </c>
      <c r="G942" s="41" t="s">
        <v>103</v>
      </c>
      <c r="H942" s="41" t="s">
        <v>79</v>
      </c>
      <c r="I942" s="41" t="s">
        <v>80</v>
      </c>
      <c r="J942" s="41" t="s">
        <v>81</v>
      </c>
      <c r="K942" s="42">
        <v>21</v>
      </c>
      <c r="L942" s="41" t="s">
        <v>4459</v>
      </c>
      <c r="M942" s="41" t="s">
        <v>4460</v>
      </c>
      <c r="N942" s="41" t="s">
        <v>107</v>
      </c>
      <c r="O942" s="41" t="s">
        <v>85</v>
      </c>
      <c r="P942" s="41" t="s">
        <v>178</v>
      </c>
      <c r="Q942" s="31">
        <f t="shared" ca="1" si="39"/>
        <v>0.77</v>
      </c>
      <c r="R942" s="31">
        <f t="shared" ca="1" si="46"/>
        <v>0.96250000000000002</v>
      </c>
      <c r="S942" s="31">
        <f t="shared" ca="1" si="47"/>
        <v>0.96250000000000002</v>
      </c>
      <c r="T942" s="31">
        <f t="shared" ca="1" si="48"/>
        <v>0.81812499999999999</v>
      </c>
      <c r="U942" s="31">
        <f>RANK(W942,W1:W1001,0)</f>
        <v>939</v>
      </c>
      <c r="V942" s="31">
        <v>939</v>
      </c>
      <c r="W942" s="31">
        <v>0.46750000000000003</v>
      </c>
    </row>
    <row r="943" spans="1:23" ht="15.75" customHeight="1" x14ac:dyDescent="0.3">
      <c r="A943" s="41" t="s">
        <v>4461</v>
      </c>
      <c r="B943" s="41" t="s">
        <v>4462</v>
      </c>
      <c r="C943" s="41" t="s">
        <v>100</v>
      </c>
      <c r="D943" s="41" t="s">
        <v>108</v>
      </c>
      <c r="E943" s="41" t="s">
        <v>4463</v>
      </c>
      <c r="F943" s="41" t="s">
        <v>1297</v>
      </c>
      <c r="G943" s="41" t="s">
        <v>250</v>
      </c>
      <c r="H943" s="41" t="s">
        <v>79</v>
      </c>
      <c r="I943" s="41" t="s">
        <v>80</v>
      </c>
      <c r="J943" s="41" t="s">
        <v>81</v>
      </c>
      <c r="K943" s="42">
        <v>7</v>
      </c>
      <c r="L943" s="41" t="s">
        <v>4464</v>
      </c>
      <c r="M943" s="41" t="s">
        <v>2692</v>
      </c>
      <c r="N943" s="41" t="s">
        <v>84</v>
      </c>
      <c r="O943" s="41" t="s">
        <v>85</v>
      </c>
      <c r="P943" s="41" t="s">
        <v>134</v>
      </c>
      <c r="Q943" s="31">
        <f t="shared" ca="1" si="39"/>
        <v>1.06</v>
      </c>
      <c r="R943" s="31">
        <f t="shared" ca="1" si="46"/>
        <v>1.3250000000000002</v>
      </c>
      <c r="S943" s="31">
        <f t="shared" ca="1" si="47"/>
        <v>1.3250000000000002</v>
      </c>
      <c r="T943" s="31">
        <f t="shared" ca="1" si="48"/>
        <v>1.1262500000000002</v>
      </c>
      <c r="U943" s="31">
        <f>RANK(W943,W1:W1001,0)</f>
        <v>939</v>
      </c>
      <c r="V943" s="31">
        <v>939</v>
      </c>
      <c r="W943" s="31">
        <v>0.46750000000000003</v>
      </c>
    </row>
    <row r="944" spans="1:23" ht="15.75" customHeight="1" x14ac:dyDescent="0.3">
      <c r="A944" s="41" t="s">
        <v>4465</v>
      </c>
      <c r="B944" s="41" t="s">
        <v>4466</v>
      </c>
      <c r="C944" s="41" t="s">
        <v>100</v>
      </c>
      <c r="D944" s="41" t="s">
        <v>1756</v>
      </c>
      <c r="E944" s="41" t="s">
        <v>1470</v>
      </c>
      <c r="F944" s="41" t="s">
        <v>766</v>
      </c>
      <c r="G944" s="41" t="s">
        <v>191</v>
      </c>
      <c r="H944" s="41" t="s">
        <v>104</v>
      </c>
      <c r="I944" s="41" t="s">
        <v>80</v>
      </c>
      <c r="J944" s="41" t="s">
        <v>81</v>
      </c>
      <c r="K944" s="42">
        <v>8</v>
      </c>
      <c r="L944" s="41" t="s">
        <v>4467</v>
      </c>
      <c r="M944" s="41" t="s">
        <v>4468</v>
      </c>
      <c r="N944" s="41" t="s">
        <v>96</v>
      </c>
      <c r="O944" s="41" t="s">
        <v>85</v>
      </c>
      <c r="P944" s="41" t="s">
        <v>740</v>
      </c>
      <c r="Q944" s="31">
        <f t="shared" ca="1" si="39"/>
        <v>0.91</v>
      </c>
      <c r="R944" s="31">
        <f t="shared" ca="1" si="46"/>
        <v>1.1375</v>
      </c>
      <c r="S944" s="31">
        <f t="shared" ca="1" si="47"/>
        <v>1.1375</v>
      </c>
      <c r="T944" s="31">
        <f t="shared" ca="1" si="48"/>
        <v>1.1375</v>
      </c>
      <c r="U944" s="31">
        <f>RANK(W944,W1:W1001,0)</f>
        <v>939</v>
      </c>
      <c r="V944" s="31">
        <v>939</v>
      </c>
      <c r="W944" s="31">
        <v>0.46750000000000003</v>
      </c>
    </row>
    <row r="945" spans="1:23" ht="15.75" customHeight="1" x14ac:dyDescent="0.3">
      <c r="A945" s="41" t="s">
        <v>4469</v>
      </c>
      <c r="B945" s="41" t="s">
        <v>4470</v>
      </c>
      <c r="C945" s="41" t="s">
        <v>74</v>
      </c>
      <c r="D945" s="41" t="s">
        <v>906</v>
      </c>
      <c r="E945" s="43">
        <v>27177</v>
      </c>
      <c r="F945" s="41" t="s">
        <v>3802</v>
      </c>
      <c r="G945" s="41" t="s">
        <v>147</v>
      </c>
      <c r="H945" s="41" t="s">
        <v>79</v>
      </c>
      <c r="I945" s="41" t="s">
        <v>80</v>
      </c>
      <c r="J945" s="41" t="s">
        <v>93</v>
      </c>
      <c r="K945" s="42">
        <v>8</v>
      </c>
      <c r="L945" s="41" t="s">
        <v>4471</v>
      </c>
      <c r="M945" s="41" t="s">
        <v>1029</v>
      </c>
      <c r="N945" s="41" t="s">
        <v>107</v>
      </c>
      <c r="O945" s="41" t="s">
        <v>85</v>
      </c>
      <c r="P945" s="41" t="s">
        <v>101</v>
      </c>
      <c r="Q945" s="31">
        <f t="shared" ca="1" si="39"/>
        <v>0.75</v>
      </c>
      <c r="R945" s="31">
        <f t="shared" ca="1" si="46"/>
        <v>0.75</v>
      </c>
      <c r="S945" s="31">
        <f t="shared" ca="1" si="47"/>
        <v>0.9375</v>
      </c>
      <c r="T945" s="31">
        <f t="shared" ca="1" si="48"/>
        <v>0.796875</v>
      </c>
      <c r="U945" s="31">
        <f>RANK(W945,W1:W1001,0)</f>
        <v>944</v>
      </c>
      <c r="V945" s="31">
        <v>944</v>
      </c>
      <c r="W945" s="31">
        <v>0.46</v>
      </c>
    </row>
    <row r="946" spans="1:23" ht="15.75" customHeight="1" x14ac:dyDescent="0.3">
      <c r="A946" s="41" t="s">
        <v>4472</v>
      </c>
      <c r="B946" s="41" t="s">
        <v>4473</v>
      </c>
      <c r="C946" s="41" t="s">
        <v>74</v>
      </c>
      <c r="D946" s="41" t="s">
        <v>680</v>
      </c>
      <c r="E946" s="41" t="s">
        <v>4474</v>
      </c>
      <c r="F946" s="41" t="s">
        <v>1218</v>
      </c>
      <c r="G946" s="41" t="s">
        <v>92</v>
      </c>
      <c r="H946" s="41" t="s">
        <v>79</v>
      </c>
      <c r="I946" s="41" t="s">
        <v>80</v>
      </c>
      <c r="J946" s="41" t="s">
        <v>93</v>
      </c>
      <c r="K946" s="42">
        <v>5</v>
      </c>
      <c r="L946" s="41" t="s">
        <v>4475</v>
      </c>
      <c r="M946" s="41" t="s">
        <v>2678</v>
      </c>
      <c r="N946" s="41" t="s">
        <v>96</v>
      </c>
      <c r="O946" s="41" t="s">
        <v>85</v>
      </c>
      <c r="P946" s="41" t="s">
        <v>124</v>
      </c>
      <c r="Q946" s="31">
        <f t="shared" ca="1" si="39"/>
        <v>0.52</v>
      </c>
      <c r="R946" s="31">
        <f t="shared" ca="1" si="46"/>
        <v>0.52</v>
      </c>
      <c r="S946" s="31">
        <f t="shared" ca="1" si="47"/>
        <v>0.65</v>
      </c>
      <c r="T946" s="31">
        <f t="shared" ca="1" si="48"/>
        <v>0.55249999999999999</v>
      </c>
      <c r="U946" s="31">
        <f>RANK(W946,W1:W1001,0)</f>
        <v>944</v>
      </c>
      <c r="V946" s="31">
        <v>944</v>
      </c>
      <c r="W946" s="31">
        <v>0.46</v>
      </c>
    </row>
    <row r="947" spans="1:23" ht="15.75" customHeight="1" x14ac:dyDescent="0.3">
      <c r="A947" s="41" t="s">
        <v>4476</v>
      </c>
      <c r="B947" s="41" t="s">
        <v>4477</v>
      </c>
      <c r="C947" s="41" t="s">
        <v>100</v>
      </c>
      <c r="D947" s="41" t="s">
        <v>1756</v>
      </c>
      <c r="E947" s="41" t="s">
        <v>4478</v>
      </c>
      <c r="F947" s="41" t="s">
        <v>750</v>
      </c>
      <c r="G947" s="41" t="s">
        <v>147</v>
      </c>
      <c r="H947" s="41" t="s">
        <v>131</v>
      </c>
      <c r="I947" s="41" t="s">
        <v>80</v>
      </c>
      <c r="J947" s="41" t="s">
        <v>93</v>
      </c>
      <c r="K947" s="42">
        <v>8</v>
      </c>
      <c r="L947" s="41" t="s">
        <v>4479</v>
      </c>
      <c r="M947" s="41" t="s">
        <v>4480</v>
      </c>
      <c r="N947" s="41" t="s">
        <v>96</v>
      </c>
      <c r="O947" s="41" t="s">
        <v>85</v>
      </c>
      <c r="P947" s="41" t="s">
        <v>134</v>
      </c>
      <c r="Q947" s="31">
        <f t="shared" ca="1" si="39"/>
        <v>1</v>
      </c>
      <c r="R947" s="31">
        <f t="shared" ca="1" si="46"/>
        <v>1</v>
      </c>
      <c r="S947" s="31">
        <f t="shared" ca="1" si="47"/>
        <v>1</v>
      </c>
      <c r="T947" s="31">
        <f t="shared" ca="1" si="48"/>
        <v>1</v>
      </c>
      <c r="U947" s="31">
        <f>RANK(W947,W1:W1001,0)</f>
        <v>944</v>
      </c>
      <c r="V947" s="31">
        <v>944</v>
      </c>
      <c r="W947" s="31">
        <v>0.46</v>
      </c>
    </row>
    <row r="948" spans="1:23" ht="15.75" customHeight="1" x14ac:dyDescent="0.3">
      <c r="A948" s="41" t="s">
        <v>4481</v>
      </c>
      <c r="B948" s="41" t="s">
        <v>4482</v>
      </c>
      <c r="C948" s="41" t="s">
        <v>100</v>
      </c>
      <c r="D948" s="41" t="s">
        <v>241</v>
      </c>
      <c r="E948" s="41" t="s">
        <v>4483</v>
      </c>
      <c r="F948" s="41" t="s">
        <v>2283</v>
      </c>
      <c r="G948" s="41" t="s">
        <v>78</v>
      </c>
      <c r="H948" s="41" t="s">
        <v>131</v>
      </c>
      <c r="I948" s="41" t="s">
        <v>80</v>
      </c>
      <c r="J948" s="41" t="s">
        <v>81</v>
      </c>
      <c r="K948" s="42">
        <v>4</v>
      </c>
      <c r="L948" s="41" t="s">
        <v>4484</v>
      </c>
      <c r="M948" s="41" t="s">
        <v>2687</v>
      </c>
      <c r="N948" s="41" t="s">
        <v>96</v>
      </c>
      <c r="O948" s="41" t="s">
        <v>85</v>
      </c>
      <c r="P948" s="41" t="s">
        <v>124</v>
      </c>
      <c r="Q948" s="31">
        <f t="shared" ca="1" si="39"/>
        <v>0.92</v>
      </c>
      <c r="R948" s="31">
        <f t="shared" ca="1" si="46"/>
        <v>1.1500000000000001</v>
      </c>
      <c r="S948" s="31">
        <f t="shared" ca="1" si="47"/>
        <v>1.4375000000000002</v>
      </c>
      <c r="T948" s="31">
        <f t="shared" ca="1" si="48"/>
        <v>1.4375000000000002</v>
      </c>
      <c r="U948" s="31">
        <f>RANK(W948,W1:W1001,0)</f>
        <v>947</v>
      </c>
      <c r="V948" s="31">
        <v>947</v>
      </c>
      <c r="W948" s="31">
        <v>0.45900000000000002</v>
      </c>
    </row>
    <row r="949" spans="1:23" ht="15.75" customHeight="1" x14ac:dyDescent="0.3">
      <c r="A949" s="41" t="s">
        <v>4485</v>
      </c>
      <c r="B949" s="41" t="s">
        <v>4486</v>
      </c>
      <c r="C949" s="41" t="s">
        <v>100</v>
      </c>
      <c r="D949" s="41" t="s">
        <v>1363</v>
      </c>
      <c r="E949" s="41" t="s">
        <v>4487</v>
      </c>
      <c r="F949" s="41" t="s">
        <v>263</v>
      </c>
      <c r="G949" s="41" t="s">
        <v>191</v>
      </c>
      <c r="H949" s="41" t="s">
        <v>79</v>
      </c>
      <c r="I949" s="41" t="s">
        <v>80</v>
      </c>
      <c r="J949" s="41" t="s">
        <v>93</v>
      </c>
      <c r="K949" s="42">
        <v>17</v>
      </c>
      <c r="L949" s="41" t="s">
        <v>4488</v>
      </c>
      <c r="M949" s="41" t="s">
        <v>4489</v>
      </c>
      <c r="N949" s="41" t="s">
        <v>107</v>
      </c>
      <c r="O949" s="41" t="s">
        <v>85</v>
      </c>
      <c r="P949" s="41" t="s">
        <v>253</v>
      </c>
      <c r="Q949" s="31">
        <f t="shared" ca="1" si="39"/>
        <v>0.89</v>
      </c>
      <c r="R949" s="31">
        <f t="shared" ca="1" si="46"/>
        <v>0.89</v>
      </c>
      <c r="S949" s="31">
        <f t="shared" ca="1" si="47"/>
        <v>0.89</v>
      </c>
      <c r="T949" s="31">
        <f t="shared" ca="1" si="48"/>
        <v>0.75649999999999995</v>
      </c>
      <c r="U949" s="31">
        <f>RANK(W949,W1:W1001,0)</f>
        <v>948</v>
      </c>
      <c r="V949" s="31">
        <v>948</v>
      </c>
      <c r="W949" s="31">
        <v>0.45687499999999998</v>
      </c>
    </row>
    <row r="950" spans="1:23" ht="15.75" customHeight="1" x14ac:dyDescent="0.3">
      <c r="A950" s="41" t="s">
        <v>4490</v>
      </c>
      <c r="B950" s="41" t="s">
        <v>4491</v>
      </c>
      <c r="C950" s="41" t="s">
        <v>74</v>
      </c>
      <c r="D950" s="41" t="s">
        <v>855</v>
      </c>
      <c r="E950" s="41" t="s">
        <v>4492</v>
      </c>
      <c r="F950" s="41" t="s">
        <v>2112</v>
      </c>
      <c r="G950" s="41" t="s">
        <v>78</v>
      </c>
      <c r="H950" s="41" t="s">
        <v>131</v>
      </c>
      <c r="I950" s="41" t="s">
        <v>80</v>
      </c>
      <c r="J950" s="41" t="s">
        <v>81</v>
      </c>
      <c r="K950" s="42">
        <v>11</v>
      </c>
      <c r="L950" s="41" t="s">
        <v>4493</v>
      </c>
      <c r="M950" s="41" t="s">
        <v>3112</v>
      </c>
      <c r="N950" s="41" t="s">
        <v>96</v>
      </c>
      <c r="O950" s="41" t="s">
        <v>85</v>
      </c>
      <c r="P950" s="41" t="s">
        <v>97</v>
      </c>
      <c r="Q950" s="31">
        <f t="shared" ca="1" si="39"/>
        <v>0.45</v>
      </c>
      <c r="R950" s="31">
        <f t="shared" ca="1" si="46"/>
        <v>0.5625</v>
      </c>
      <c r="S950" s="31">
        <f t="shared" ca="1" si="47"/>
        <v>0.703125</v>
      </c>
      <c r="T950" s="31">
        <f t="shared" ca="1" si="48"/>
        <v>0.703125</v>
      </c>
      <c r="U950" s="31">
        <f>RANK(W950,W1:W1001,0)</f>
        <v>948</v>
      </c>
      <c r="V950" s="31">
        <v>948</v>
      </c>
      <c r="W950" s="31">
        <v>0.45687499999999998</v>
      </c>
    </row>
    <row r="951" spans="1:23" ht="15.75" customHeight="1" x14ac:dyDescent="0.3">
      <c r="A951" s="41" t="s">
        <v>4494</v>
      </c>
      <c r="B951" s="41" t="s">
        <v>4495</v>
      </c>
      <c r="C951" s="41" t="s">
        <v>74</v>
      </c>
      <c r="D951" s="41" t="s">
        <v>137</v>
      </c>
      <c r="E951" s="41" t="s">
        <v>4496</v>
      </c>
      <c r="F951" s="41" t="s">
        <v>670</v>
      </c>
      <c r="G951" s="41" t="s">
        <v>191</v>
      </c>
      <c r="H951" s="41" t="s">
        <v>131</v>
      </c>
      <c r="I951" s="41" t="s">
        <v>80</v>
      </c>
      <c r="J951" s="41" t="s">
        <v>93</v>
      </c>
      <c r="K951" s="42">
        <v>2</v>
      </c>
      <c r="L951" s="41" t="s">
        <v>4497</v>
      </c>
      <c r="M951" s="41" t="s">
        <v>3309</v>
      </c>
      <c r="N951" s="41" t="s">
        <v>107</v>
      </c>
      <c r="O951" s="41" t="s">
        <v>85</v>
      </c>
      <c r="P951" s="41" t="s">
        <v>178</v>
      </c>
      <c r="Q951" s="31">
        <f t="shared" ca="1" si="39"/>
        <v>0.69</v>
      </c>
      <c r="R951" s="31">
        <f t="shared" ca="1" si="46"/>
        <v>0.69</v>
      </c>
      <c r="S951" s="31">
        <f t="shared" ca="1" si="47"/>
        <v>0.69</v>
      </c>
      <c r="T951" s="31">
        <f t="shared" ca="1" si="48"/>
        <v>0.69</v>
      </c>
      <c r="U951" s="31">
        <f>RANK(W951,W1:W1001,0)</f>
        <v>948</v>
      </c>
      <c r="V951" s="31">
        <v>948</v>
      </c>
      <c r="W951" s="31">
        <v>0.45687499999999998</v>
      </c>
    </row>
    <row r="952" spans="1:23" ht="15.75" customHeight="1" x14ac:dyDescent="0.3">
      <c r="A952" s="41" t="s">
        <v>2593</v>
      </c>
      <c r="B952" s="41" t="s">
        <v>4498</v>
      </c>
      <c r="C952" s="41" t="s">
        <v>100</v>
      </c>
      <c r="D952" s="41" t="s">
        <v>247</v>
      </c>
      <c r="E952" s="41" t="s">
        <v>4499</v>
      </c>
      <c r="F952" s="41" t="s">
        <v>1787</v>
      </c>
      <c r="G952" s="41" t="s">
        <v>250</v>
      </c>
      <c r="H952" s="41" t="s">
        <v>79</v>
      </c>
      <c r="I952" s="41" t="s">
        <v>80</v>
      </c>
      <c r="J952" s="41" t="s">
        <v>93</v>
      </c>
      <c r="K952" s="42">
        <v>3</v>
      </c>
      <c r="L952" s="41" t="s">
        <v>4500</v>
      </c>
      <c r="M952" s="41" t="s">
        <v>752</v>
      </c>
      <c r="N952" s="41" t="s">
        <v>107</v>
      </c>
      <c r="O952" s="41" t="s">
        <v>85</v>
      </c>
      <c r="P952" s="41" t="s">
        <v>134</v>
      </c>
      <c r="Q952" s="31">
        <f t="shared" ca="1" si="39"/>
        <v>0.66</v>
      </c>
      <c r="R952" s="31">
        <f t="shared" ca="1" si="46"/>
        <v>0.66</v>
      </c>
      <c r="S952" s="31">
        <f t="shared" ca="1" si="47"/>
        <v>0.66</v>
      </c>
      <c r="T952" s="31">
        <f t="shared" ca="1" si="48"/>
        <v>0.56100000000000005</v>
      </c>
      <c r="U952" s="31">
        <f>RANK(W952,W1:W1001,0)</f>
        <v>951</v>
      </c>
      <c r="V952" s="31">
        <v>951</v>
      </c>
      <c r="W952" s="31">
        <v>0.45050000000000001</v>
      </c>
    </row>
    <row r="953" spans="1:23" ht="15.75" customHeight="1" x14ac:dyDescent="0.3">
      <c r="A953" s="41" t="s">
        <v>1594</v>
      </c>
      <c r="B953" s="41" t="s">
        <v>4501</v>
      </c>
      <c r="C953" s="41" t="s">
        <v>74</v>
      </c>
      <c r="D953" s="41" t="s">
        <v>1179</v>
      </c>
      <c r="E953" s="41" t="s">
        <v>4502</v>
      </c>
      <c r="F953" s="41" t="s">
        <v>175</v>
      </c>
      <c r="G953" s="41" t="s">
        <v>161</v>
      </c>
      <c r="H953" s="41" t="s">
        <v>79</v>
      </c>
      <c r="I953" s="41" t="s">
        <v>80</v>
      </c>
      <c r="J953" s="41" t="s">
        <v>81</v>
      </c>
      <c r="K953" s="42">
        <v>6</v>
      </c>
      <c r="L953" s="41" t="s">
        <v>4503</v>
      </c>
      <c r="M953" s="41" t="s">
        <v>83</v>
      </c>
      <c r="N953" s="41" t="s">
        <v>84</v>
      </c>
      <c r="O953" s="41" t="s">
        <v>85</v>
      </c>
      <c r="P953" s="41" t="s">
        <v>134</v>
      </c>
      <c r="Q953" s="31">
        <f t="shared" ca="1" si="39"/>
        <v>0.56000000000000005</v>
      </c>
      <c r="R953" s="31">
        <f t="shared" ca="1" si="46"/>
        <v>0.70000000000000007</v>
      </c>
      <c r="S953" s="31">
        <f t="shared" ca="1" si="47"/>
        <v>0.70000000000000007</v>
      </c>
      <c r="T953" s="31">
        <f t="shared" ca="1" si="48"/>
        <v>0.59500000000000008</v>
      </c>
      <c r="U953" s="31">
        <f>RANK(W953,W1:W1001,0)</f>
        <v>951</v>
      </c>
      <c r="V953" s="31">
        <v>951</v>
      </c>
      <c r="W953" s="31">
        <v>0.45050000000000001</v>
      </c>
    </row>
    <row r="954" spans="1:23" ht="15.75" customHeight="1" x14ac:dyDescent="0.3">
      <c r="A954" s="41" t="s">
        <v>4504</v>
      </c>
      <c r="B954" s="44"/>
      <c r="C954" s="41" t="s">
        <v>100</v>
      </c>
      <c r="D954" s="41" t="s">
        <v>137</v>
      </c>
      <c r="E954" s="41" t="s">
        <v>4505</v>
      </c>
      <c r="F954" s="44"/>
      <c r="G954" s="41" t="s">
        <v>103</v>
      </c>
      <c r="H954" s="41" t="s">
        <v>79</v>
      </c>
      <c r="I954" s="41" t="s">
        <v>80</v>
      </c>
      <c r="J954" s="41" t="s">
        <v>93</v>
      </c>
      <c r="K954" s="42">
        <v>6</v>
      </c>
      <c r="L954" s="41" t="s">
        <v>4506</v>
      </c>
      <c r="M954" s="41" t="s">
        <v>846</v>
      </c>
      <c r="N954" s="41" t="s">
        <v>107</v>
      </c>
      <c r="O954" s="41" t="s">
        <v>85</v>
      </c>
      <c r="P954" s="41" t="s">
        <v>740</v>
      </c>
      <c r="Q954" s="31">
        <f t="shared" ca="1" si="39"/>
        <v>0.81</v>
      </c>
      <c r="R954" s="31">
        <f t="shared" ca="1" si="46"/>
        <v>0.81</v>
      </c>
      <c r="S954" s="31">
        <f t="shared" ca="1" si="47"/>
        <v>0.81</v>
      </c>
      <c r="T954" s="31">
        <f t="shared" ca="1" si="48"/>
        <v>0.6885</v>
      </c>
      <c r="U954" s="31">
        <f>RANK(W954,W1:W1001,0)</f>
        <v>951</v>
      </c>
      <c r="V954" s="31">
        <v>951</v>
      </c>
      <c r="W954" s="31">
        <v>0.45050000000000001</v>
      </c>
    </row>
    <row r="955" spans="1:23" ht="15.75" customHeight="1" x14ac:dyDescent="0.3">
      <c r="A955" s="41" t="s">
        <v>4507</v>
      </c>
      <c r="B955" s="41" t="s">
        <v>4508</v>
      </c>
      <c r="C955" s="41" t="s">
        <v>100</v>
      </c>
      <c r="D955" s="41" t="s">
        <v>144</v>
      </c>
      <c r="E955" s="41" t="s">
        <v>4509</v>
      </c>
      <c r="F955" s="44"/>
      <c r="G955" s="41" t="s">
        <v>78</v>
      </c>
      <c r="H955" s="41" t="s">
        <v>79</v>
      </c>
      <c r="I955" s="41" t="s">
        <v>80</v>
      </c>
      <c r="J955" s="41" t="s">
        <v>81</v>
      </c>
      <c r="K955" s="42">
        <v>15</v>
      </c>
      <c r="L955" s="41" t="s">
        <v>4510</v>
      </c>
      <c r="M955" s="41" t="s">
        <v>4511</v>
      </c>
      <c r="N955" s="41" t="s">
        <v>96</v>
      </c>
      <c r="O955" s="41" t="s">
        <v>85</v>
      </c>
      <c r="P955" s="41" t="s">
        <v>97</v>
      </c>
      <c r="Q955" s="31">
        <f t="shared" ca="1" si="39"/>
        <v>0.91</v>
      </c>
      <c r="R955" s="31">
        <f t="shared" ca="1" si="46"/>
        <v>1.1375</v>
      </c>
      <c r="S955" s="31">
        <f t="shared" ca="1" si="47"/>
        <v>1.421875</v>
      </c>
      <c r="T955" s="31">
        <f t="shared" ca="1" si="48"/>
        <v>1.2085937499999999</v>
      </c>
      <c r="U955" s="31">
        <f>RANK(W955,W1:W1001,0)</f>
        <v>954</v>
      </c>
      <c r="V955" s="31">
        <v>954</v>
      </c>
      <c r="W955" s="31">
        <v>0.45</v>
      </c>
    </row>
    <row r="956" spans="1:23" ht="15.75" customHeight="1" x14ac:dyDescent="0.3">
      <c r="A956" s="41" t="s">
        <v>4512</v>
      </c>
      <c r="B956" s="41" t="s">
        <v>4513</v>
      </c>
      <c r="C956" s="41" t="s">
        <v>100</v>
      </c>
      <c r="D956" s="41" t="s">
        <v>393</v>
      </c>
      <c r="E956" s="41" t="s">
        <v>4514</v>
      </c>
      <c r="F956" s="41" t="s">
        <v>443</v>
      </c>
      <c r="G956" s="41" t="s">
        <v>250</v>
      </c>
      <c r="H956" s="41" t="s">
        <v>131</v>
      </c>
      <c r="I956" s="41" t="s">
        <v>80</v>
      </c>
      <c r="J956" s="41" t="s">
        <v>93</v>
      </c>
      <c r="K956" s="42">
        <v>13</v>
      </c>
      <c r="L956" s="41" t="s">
        <v>4515</v>
      </c>
      <c r="M956" s="41" t="s">
        <v>3365</v>
      </c>
      <c r="N956" s="41" t="s">
        <v>96</v>
      </c>
      <c r="O956" s="41" t="s">
        <v>85</v>
      </c>
      <c r="P956" s="41" t="s">
        <v>390</v>
      </c>
      <c r="Q956" s="31">
        <f t="shared" ca="1" si="39"/>
        <v>0.44</v>
      </c>
      <c r="R956" s="31">
        <f t="shared" ca="1" si="46"/>
        <v>0.44</v>
      </c>
      <c r="S956" s="31">
        <f t="shared" ca="1" si="47"/>
        <v>0.55000000000000004</v>
      </c>
      <c r="T956" s="31">
        <f t="shared" ca="1" si="48"/>
        <v>0.55000000000000004</v>
      </c>
      <c r="U956" s="31">
        <f>RANK(W956,W1:W1001,0)</f>
        <v>954</v>
      </c>
      <c r="V956" s="31">
        <v>954</v>
      </c>
      <c r="W956" s="31">
        <v>0.45</v>
      </c>
    </row>
    <row r="957" spans="1:23" ht="15.75" customHeight="1" x14ac:dyDescent="0.3">
      <c r="A957" s="41" t="s">
        <v>4516</v>
      </c>
      <c r="B957" s="41" t="s">
        <v>4517</v>
      </c>
      <c r="C957" s="41" t="s">
        <v>74</v>
      </c>
      <c r="D957" s="41" t="s">
        <v>390</v>
      </c>
      <c r="E957" s="41" t="s">
        <v>4518</v>
      </c>
      <c r="F957" s="41" t="s">
        <v>4519</v>
      </c>
      <c r="G957" s="41" t="s">
        <v>103</v>
      </c>
      <c r="H957" s="41" t="s">
        <v>79</v>
      </c>
      <c r="I957" s="41" t="s">
        <v>80</v>
      </c>
      <c r="J957" s="41" t="s">
        <v>81</v>
      </c>
      <c r="K957" s="42">
        <v>6</v>
      </c>
      <c r="L957" s="41" t="s">
        <v>4520</v>
      </c>
      <c r="M957" s="41" t="s">
        <v>3990</v>
      </c>
      <c r="N957" s="41" t="s">
        <v>107</v>
      </c>
      <c r="O957" s="41" t="s">
        <v>85</v>
      </c>
      <c r="P957" s="41" t="s">
        <v>134</v>
      </c>
      <c r="Q957" s="31">
        <f t="shared" ca="1" si="39"/>
        <v>0.85</v>
      </c>
      <c r="R957" s="31">
        <f t="shared" ca="1" si="46"/>
        <v>1.0625</v>
      </c>
      <c r="S957" s="31">
        <f t="shared" ca="1" si="47"/>
        <v>1.0625</v>
      </c>
      <c r="T957" s="31">
        <f t="shared" ca="1" si="48"/>
        <v>0.90312499999999996</v>
      </c>
      <c r="U957" s="31">
        <f>RANK(W957,W1:W1001,0)</f>
        <v>956</v>
      </c>
      <c r="V957" s="31">
        <v>956</v>
      </c>
      <c r="W957" s="31">
        <v>0.44624999999999998</v>
      </c>
    </row>
    <row r="958" spans="1:23" ht="15.75" customHeight="1" x14ac:dyDescent="0.3">
      <c r="A958" s="41" t="s">
        <v>4521</v>
      </c>
      <c r="B958" s="41" t="s">
        <v>4522</v>
      </c>
      <c r="C958" s="41" t="s">
        <v>100</v>
      </c>
      <c r="D958" s="41" t="s">
        <v>406</v>
      </c>
      <c r="E958" s="41" t="s">
        <v>783</v>
      </c>
      <c r="F958" s="41" t="s">
        <v>1787</v>
      </c>
      <c r="G958" s="41" t="s">
        <v>147</v>
      </c>
      <c r="H958" s="41" t="s">
        <v>79</v>
      </c>
      <c r="I958" s="41" t="s">
        <v>80</v>
      </c>
      <c r="J958" s="41" t="s">
        <v>81</v>
      </c>
      <c r="K958" s="42">
        <v>15</v>
      </c>
      <c r="L958" s="41" t="s">
        <v>4523</v>
      </c>
      <c r="M958" s="41" t="s">
        <v>547</v>
      </c>
      <c r="N958" s="41" t="s">
        <v>96</v>
      </c>
      <c r="O958" s="41" t="s">
        <v>85</v>
      </c>
      <c r="P958" s="41" t="s">
        <v>97</v>
      </c>
      <c r="Q958" s="31">
        <f t="shared" ca="1" si="39"/>
        <v>0.95</v>
      </c>
      <c r="R958" s="31">
        <f t="shared" ca="1" si="46"/>
        <v>1.1875</v>
      </c>
      <c r="S958" s="31">
        <f t="shared" ca="1" si="47"/>
        <v>1.484375</v>
      </c>
      <c r="T958" s="31">
        <f t="shared" ca="1" si="48"/>
        <v>1.26171875</v>
      </c>
      <c r="U958" s="31">
        <f>RANK(W958,W1:W1001,0)</f>
        <v>956</v>
      </c>
      <c r="V958" s="31">
        <v>956</v>
      </c>
      <c r="W958" s="31">
        <v>0.44624999999999998</v>
      </c>
    </row>
    <row r="959" spans="1:23" ht="15.75" customHeight="1" x14ac:dyDescent="0.3">
      <c r="A959" s="41" t="s">
        <v>4524</v>
      </c>
      <c r="B959" s="41" t="s">
        <v>4525</v>
      </c>
      <c r="C959" s="41" t="s">
        <v>100</v>
      </c>
      <c r="D959" s="41" t="s">
        <v>216</v>
      </c>
      <c r="E959" s="41" t="s">
        <v>4526</v>
      </c>
      <c r="F959" s="41" t="s">
        <v>401</v>
      </c>
      <c r="G959" s="41" t="s">
        <v>250</v>
      </c>
      <c r="H959" s="41" t="s">
        <v>79</v>
      </c>
      <c r="I959" s="41" t="s">
        <v>80</v>
      </c>
      <c r="J959" s="41" t="s">
        <v>81</v>
      </c>
      <c r="K959" s="42">
        <v>9</v>
      </c>
      <c r="L959" s="41" t="s">
        <v>4527</v>
      </c>
      <c r="M959" s="41" t="s">
        <v>1789</v>
      </c>
      <c r="N959" s="41" t="s">
        <v>84</v>
      </c>
      <c r="O959" s="41" t="s">
        <v>85</v>
      </c>
      <c r="P959" s="41" t="s">
        <v>124</v>
      </c>
      <c r="Q959" s="31">
        <f t="shared" ca="1" si="39"/>
        <v>0.91</v>
      </c>
      <c r="R959" s="31">
        <f t="shared" ca="1" si="46"/>
        <v>1.1375</v>
      </c>
      <c r="S959" s="31">
        <f t="shared" ca="1" si="47"/>
        <v>1.421875</v>
      </c>
      <c r="T959" s="31">
        <f t="shared" ca="1" si="48"/>
        <v>1.2085937499999999</v>
      </c>
      <c r="U959" s="31">
        <f>RANK(W959,W1:W1001,0)</f>
        <v>956</v>
      </c>
      <c r="V959" s="31">
        <v>956</v>
      </c>
      <c r="W959" s="31">
        <v>0.44624999999999998</v>
      </c>
    </row>
    <row r="960" spans="1:23" ht="15.75" customHeight="1" x14ac:dyDescent="0.3">
      <c r="A960" s="41" t="s">
        <v>4528</v>
      </c>
      <c r="B960" s="41" t="s">
        <v>4529</v>
      </c>
      <c r="C960" s="41" t="s">
        <v>100</v>
      </c>
      <c r="D960" s="41" t="s">
        <v>261</v>
      </c>
      <c r="E960" s="41" t="s">
        <v>4530</v>
      </c>
      <c r="F960" s="41" t="s">
        <v>4531</v>
      </c>
      <c r="G960" s="41" t="s">
        <v>147</v>
      </c>
      <c r="H960" s="41" t="s">
        <v>79</v>
      </c>
      <c r="I960" s="41" t="s">
        <v>80</v>
      </c>
      <c r="J960" s="41" t="s">
        <v>93</v>
      </c>
      <c r="K960" s="42">
        <v>7</v>
      </c>
      <c r="L960" s="41" t="s">
        <v>4532</v>
      </c>
      <c r="M960" s="41" t="s">
        <v>1982</v>
      </c>
      <c r="N960" s="41" t="s">
        <v>107</v>
      </c>
      <c r="O960" s="41" t="s">
        <v>85</v>
      </c>
      <c r="P960" s="41" t="s">
        <v>178</v>
      </c>
      <c r="Q960" s="31">
        <f t="shared" ca="1" si="39"/>
        <v>0.46</v>
      </c>
      <c r="R960" s="31">
        <f t="shared" ca="1" si="46"/>
        <v>0.46</v>
      </c>
      <c r="S960" s="31">
        <f t="shared" ca="1" si="47"/>
        <v>0.46</v>
      </c>
      <c r="T960" s="31">
        <f t="shared" ca="1" si="48"/>
        <v>0.39100000000000001</v>
      </c>
      <c r="U960" s="31">
        <f>RANK(W960,W1:W1001,0)</f>
        <v>956</v>
      </c>
      <c r="V960" s="31">
        <v>956</v>
      </c>
      <c r="W960" s="31">
        <v>0.44624999999999998</v>
      </c>
    </row>
    <row r="961" spans="1:23" ht="15.75" customHeight="1" x14ac:dyDescent="0.3">
      <c r="A961" s="41" t="s">
        <v>4533</v>
      </c>
      <c r="B961" s="41" t="s">
        <v>4534</v>
      </c>
      <c r="C961" s="41" t="s">
        <v>100</v>
      </c>
      <c r="D961" s="41" t="s">
        <v>299</v>
      </c>
      <c r="E961" s="41" t="s">
        <v>4535</v>
      </c>
      <c r="F961" s="41" t="s">
        <v>1838</v>
      </c>
      <c r="G961" s="41" t="s">
        <v>250</v>
      </c>
      <c r="H961" s="41" t="s">
        <v>79</v>
      </c>
      <c r="I961" s="41" t="s">
        <v>80</v>
      </c>
      <c r="J961" s="41" t="s">
        <v>93</v>
      </c>
      <c r="K961" s="42">
        <v>4</v>
      </c>
      <c r="L961" s="41" t="s">
        <v>4536</v>
      </c>
      <c r="M961" s="41" t="s">
        <v>4537</v>
      </c>
      <c r="N961" s="41" t="s">
        <v>107</v>
      </c>
      <c r="O961" s="41" t="s">
        <v>85</v>
      </c>
      <c r="P961" s="41" t="s">
        <v>253</v>
      </c>
      <c r="Q961" s="31">
        <f t="shared" ca="1" si="39"/>
        <v>0.4</v>
      </c>
      <c r="R961" s="31">
        <f t="shared" ca="1" si="46"/>
        <v>0.4</v>
      </c>
      <c r="S961" s="31">
        <f t="shared" ca="1" si="47"/>
        <v>0.4</v>
      </c>
      <c r="T961" s="31">
        <f t="shared" ca="1" si="48"/>
        <v>0.34</v>
      </c>
      <c r="U961" s="31">
        <f>RANK(W961,W1:W1001,0)</f>
        <v>960</v>
      </c>
      <c r="V961" s="31">
        <v>960</v>
      </c>
      <c r="W961" s="31">
        <v>0.442</v>
      </c>
    </row>
    <row r="962" spans="1:23" ht="15.75" customHeight="1" x14ac:dyDescent="0.3">
      <c r="A962" s="41" t="s">
        <v>4538</v>
      </c>
      <c r="B962" s="41" t="s">
        <v>4539</v>
      </c>
      <c r="C962" s="41" t="s">
        <v>100</v>
      </c>
      <c r="D962" s="41" t="s">
        <v>573</v>
      </c>
      <c r="E962" s="41" t="s">
        <v>4540</v>
      </c>
      <c r="F962" s="41" t="s">
        <v>737</v>
      </c>
      <c r="G962" s="41" t="s">
        <v>103</v>
      </c>
      <c r="H962" s="41" t="s">
        <v>79</v>
      </c>
      <c r="I962" s="41" t="s">
        <v>80</v>
      </c>
      <c r="J962" s="41" t="s">
        <v>93</v>
      </c>
      <c r="K962" s="42">
        <v>10</v>
      </c>
      <c r="L962" s="41" t="s">
        <v>4541</v>
      </c>
      <c r="M962" s="41" t="s">
        <v>1753</v>
      </c>
      <c r="N962" s="41" t="s">
        <v>96</v>
      </c>
      <c r="O962" s="41" t="s">
        <v>85</v>
      </c>
      <c r="P962" s="41" t="s">
        <v>124</v>
      </c>
      <c r="Q962" s="31">
        <f t="shared" ca="1" si="39"/>
        <v>0.44</v>
      </c>
      <c r="R962" s="31">
        <f t="shared" ref="R962:R1025" ca="1" si="49">Q962*(IF(J962="Yes",1.25,1))</f>
        <v>0.44</v>
      </c>
      <c r="S962" s="31">
        <f t="shared" ref="S962:S1025" ca="1" si="50">R962*(IF(OR(VALUE(P962)&gt;8,VALUE(D962)&gt;80),1.25,1))</f>
        <v>0.55000000000000004</v>
      </c>
      <c r="T962" s="31">
        <f t="shared" ref="T962:T1025" ca="1" si="51">S962*(IF(H962="Mass Customer",0.85,1))</f>
        <v>0.46750000000000003</v>
      </c>
      <c r="U962" s="31">
        <f>RANK(W962,W1:W1001,0)</f>
        <v>960</v>
      </c>
      <c r="V962" s="31">
        <v>960</v>
      </c>
      <c r="W962" s="31">
        <v>0.442</v>
      </c>
    </row>
    <row r="963" spans="1:23" ht="15.75" customHeight="1" x14ac:dyDescent="0.3">
      <c r="A963" s="41" t="s">
        <v>4542</v>
      </c>
      <c r="B963" s="41" t="s">
        <v>4543</v>
      </c>
      <c r="C963" s="41" t="s">
        <v>74</v>
      </c>
      <c r="D963" s="41" t="s">
        <v>586</v>
      </c>
      <c r="E963" s="41" t="s">
        <v>311</v>
      </c>
      <c r="F963" s="41" t="s">
        <v>334</v>
      </c>
      <c r="G963" s="41" t="s">
        <v>191</v>
      </c>
      <c r="H963" s="41" t="s">
        <v>79</v>
      </c>
      <c r="I963" s="41" t="s">
        <v>80</v>
      </c>
      <c r="J963" s="41" t="s">
        <v>93</v>
      </c>
      <c r="K963" s="42">
        <v>11</v>
      </c>
      <c r="L963" s="41" t="s">
        <v>4544</v>
      </c>
      <c r="M963" s="41" t="s">
        <v>4545</v>
      </c>
      <c r="N963" s="41" t="s">
        <v>107</v>
      </c>
      <c r="O963" s="41" t="s">
        <v>85</v>
      </c>
      <c r="P963" s="41" t="s">
        <v>740</v>
      </c>
      <c r="Q963" s="31">
        <f t="shared" ca="1" si="39"/>
        <v>0.98</v>
      </c>
      <c r="R963" s="31">
        <f t="shared" ca="1" si="49"/>
        <v>0.98</v>
      </c>
      <c r="S963" s="31">
        <f t="shared" ca="1" si="50"/>
        <v>0.98</v>
      </c>
      <c r="T963" s="31">
        <f t="shared" ca="1" si="51"/>
        <v>0.83299999999999996</v>
      </c>
      <c r="U963" s="31">
        <f>RANK(W963,W1:W1001,0)</f>
        <v>960</v>
      </c>
      <c r="V963" s="31">
        <v>960</v>
      </c>
      <c r="W963" s="31">
        <v>0.442</v>
      </c>
    </row>
    <row r="964" spans="1:23" ht="15.75" customHeight="1" x14ac:dyDescent="0.3">
      <c r="A964" s="41" t="s">
        <v>4546</v>
      </c>
      <c r="B964" s="41" t="s">
        <v>4547</v>
      </c>
      <c r="C964" s="41" t="s">
        <v>74</v>
      </c>
      <c r="D964" s="41" t="s">
        <v>532</v>
      </c>
      <c r="E964" s="41" t="s">
        <v>4548</v>
      </c>
      <c r="F964" s="41" t="s">
        <v>211</v>
      </c>
      <c r="G964" s="41" t="s">
        <v>92</v>
      </c>
      <c r="H964" s="41" t="s">
        <v>104</v>
      </c>
      <c r="I964" s="41" t="s">
        <v>80</v>
      </c>
      <c r="J964" s="41" t="s">
        <v>81</v>
      </c>
      <c r="K964" s="42">
        <v>7</v>
      </c>
      <c r="L964" s="41" t="s">
        <v>4549</v>
      </c>
      <c r="M964" s="41" t="s">
        <v>1707</v>
      </c>
      <c r="N964" s="41" t="s">
        <v>96</v>
      </c>
      <c r="O964" s="41" t="s">
        <v>85</v>
      </c>
      <c r="P964" s="41" t="s">
        <v>101</v>
      </c>
      <c r="Q964" s="31">
        <f t="shared" ca="1" si="39"/>
        <v>0.71</v>
      </c>
      <c r="R964" s="31">
        <f t="shared" ca="1" si="49"/>
        <v>0.88749999999999996</v>
      </c>
      <c r="S964" s="31">
        <f t="shared" ca="1" si="50"/>
        <v>1.109375</v>
      </c>
      <c r="T964" s="31">
        <f t="shared" ca="1" si="51"/>
        <v>1.109375</v>
      </c>
      <c r="U964" s="31">
        <f>RANK(W964,W1:W1001,0)</f>
        <v>963</v>
      </c>
      <c r="V964" s="31">
        <v>963</v>
      </c>
      <c r="W964" s="31">
        <v>0.44</v>
      </c>
    </row>
    <row r="965" spans="1:23" ht="15.75" customHeight="1" x14ac:dyDescent="0.3">
      <c r="A965" s="41" t="s">
        <v>4550</v>
      </c>
      <c r="B965" s="41" t="s">
        <v>4551</v>
      </c>
      <c r="C965" s="41" t="s">
        <v>100</v>
      </c>
      <c r="D965" s="41" t="s">
        <v>675</v>
      </c>
      <c r="E965" s="41" t="s">
        <v>4552</v>
      </c>
      <c r="F965" s="41" t="s">
        <v>2914</v>
      </c>
      <c r="G965" s="41" t="s">
        <v>78</v>
      </c>
      <c r="H965" s="41" t="s">
        <v>79</v>
      </c>
      <c r="I965" s="41" t="s">
        <v>80</v>
      </c>
      <c r="J965" s="41" t="s">
        <v>81</v>
      </c>
      <c r="K965" s="42">
        <v>13</v>
      </c>
      <c r="L965" s="41" t="s">
        <v>4553</v>
      </c>
      <c r="M965" s="41" t="s">
        <v>4554</v>
      </c>
      <c r="N965" s="41" t="s">
        <v>84</v>
      </c>
      <c r="O965" s="41" t="s">
        <v>85</v>
      </c>
      <c r="P965" s="41" t="s">
        <v>86</v>
      </c>
      <c r="Q965" s="31">
        <f t="shared" ca="1" si="39"/>
        <v>0.75</v>
      </c>
      <c r="R965" s="31">
        <f t="shared" ca="1" si="49"/>
        <v>0.9375</v>
      </c>
      <c r="S965" s="31">
        <f t="shared" ca="1" si="50"/>
        <v>0.9375</v>
      </c>
      <c r="T965" s="31">
        <f t="shared" ca="1" si="51"/>
        <v>0.796875</v>
      </c>
      <c r="U965" s="31">
        <f>RANK(W965,W1:W1001,0)</f>
        <v>963</v>
      </c>
      <c r="V965" s="31">
        <v>963</v>
      </c>
      <c r="W965" s="31">
        <v>0.44</v>
      </c>
    </row>
    <row r="966" spans="1:23" ht="15.75" customHeight="1" x14ac:dyDescent="0.3">
      <c r="A966" s="41" t="s">
        <v>4555</v>
      </c>
      <c r="B966" s="41" t="s">
        <v>4556</v>
      </c>
      <c r="C966" s="41" t="s">
        <v>100</v>
      </c>
      <c r="D966" s="41" t="s">
        <v>862</v>
      </c>
      <c r="E966" s="41" t="s">
        <v>4557</v>
      </c>
      <c r="F966" s="41" t="s">
        <v>182</v>
      </c>
      <c r="G966" s="41" t="s">
        <v>191</v>
      </c>
      <c r="H966" s="41" t="s">
        <v>79</v>
      </c>
      <c r="I966" s="41" t="s">
        <v>80</v>
      </c>
      <c r="J966" s="41" t="s">
        <v>81</v>
      </c>
      <c r="K966" s="42">
        <v>15</v>
      </c>
      <c r="L966" s="41" t="s">
        <v>4558</v>
      </c>
      <c r="M966" s="41" t="s">
        <v>1128</v>
      </c>
      <c r="N966" s="41" t="s">
        <v>96</v>
      </c>
      <c r="O966" s="41" t="s">
        <v>85</v>
      </c>
      <c r="P966" s="41" t="s">
        <v>101</v>
      </c>
      <c r="Q966" s="31">
        <f t="shared" ca="1" si="39"/>
        <v>0.82</v>
      </c>
      <c r="R966" s="31">
        <f t="shared" ca="1" si="49"/>
        <v>1.0249999999999999</v>
      </c>
      <c r="S966" s="31">
        <f t="shared" ca="1" si="50"/>
        <v>1.28125</v>
      </c>
      <c r="T966" s="31">
        <f t="shared" ca="1" si="51"/>
        <v>1.0890625</v>
      </c>
      <c r="U966" s="31">
        <f>RANK(W966,W1:W1001,0)</f>
        <v>963</v>
      </c>
      <c r="V966" s="31">
        <v>963</v>
      </c>
      <c r="W966" s="31">
        <v>0.44</v>
      </c>
    </row>
    <row r="967" spans="1:23" ht="15.75" customHeight="1" x14ac:dyDescent="0.3">
      <c r="A967" s="41" t="s">
        <v>4559</v>
      </c>
      <c r="B967" s="41" t="s">
        <v>4560</v>
      </c>
      <c r="C967" s="41" t="s">
        <v>74</v>
      </c>
      <c r="D967" s="41" t="s">
        <v>1084</v>
      </c>
      <c r="E967" s="41" t="s">
        <v>4561</v>
      </c>
      <c r="F967" s="41" t="s">
        <v>414</v>
      </c>
      <c r="G967" s="41" t="s">
        <v>183</v>
      </c>
      <c r="H967" s="41" t="s">
        <v>104</v>
      </c>
      <c r="I967" s="41" t="s">
        <v>80</v>
      </c>
      <c r="J967" s="41" t="s">
        <v>93</v>
      </c>
      <c r="K967" s="42">
        <v>1</v>
      </c>
      <c r="L967" s="41" t="s">
        <v>4562</v>
      </c>
      <c r="M967" s="41" t="s">
        <v>1667</v>
      </c>
      <c r="N967" s="41" t="s">
        <v>96</v>
      </c>
      <c r="O967" s="41" t="s">
        <v>85</v>
      </c>
      <c r="P967" s="41" t="s">
        <v>178</v>
      </c>
      <c r="Q967" s="31">
        <f t="shared" ca="1" si="39"/>
        <v>0.81</v>
      </c>
      <c r="R967" s="31">
        <f t="shared" ca="1" si="49"/>
        <v>0.81</v>
      </c>
      <c r="S967" s="31">
        <f t="shared" ca="1" si="50"/>
        <v>0.81</v>
      </c>
      <c r="T967" s="31">
        <f t="shared" ca="1" si="51"/>
        <v>0.81</v>
      </c>
      <c r="U967" s="31">
        <f>RANK(W967,W1:W1001,0)</f>
        <v>963</v>
      </c>
      <c r="V967" s="31">
        <v>963</v>
      </c>
      <c r="W967" s="31">
        <v>0.44</v>
      </c>
    </row>
    <row r="968" spans="1:23" ht="15.75" customHeight="1" x14ac:dyDescent="0.3">
      <c r="A968" s="41" t="s">
        <v>4563</v>
      </c>
      <c r="B968" s="41" t="s">
        <v>4564</v>
      </c>
      <c r="C968" s="41" t="s">
        <v>100</v>
      </c>
      <c r="D968" s="41" t="s">
        <v>86</v>
      </c>
      <c r="E968" s="41" t="s">
        <v>4027</v>
      </c>
      <c r="F968" s="41" t="s">
        <v>874</v>
      </c>
      <c r="G968" s="41" t="s">
        <v>78</v>
      </c>
      <c r="H968" s="41" t="s">
        <v>79</v>
      </c>
      <c r="I968" s="41" t="s">
        <v>80</v>
      </c>
      <c r="J968" s="41" t="s">
        <v>93</v>
      </c>
      <c r="K968" s="42">
        <v>18</v>
      </c>
      <c r="L968" s="41" t="s">
        <v>4565</v>
      </c>
      <c r="M968" s="41" t="s">
        <v>4566</v>
      </c>
      <c r="N968" s="41" t="s">
        <v>84</v>
      </c>
      <c r="O968" s="41" t="s">
        <v>85</v>
      </c>
      <c r="P968" s="41" t="s">
        <v>86</v>
      </c>
      <c r="Q968" s="31">
        <f t="shared" ca="1" si="39"/>
        <v>0.97</v>
      </c>
      <c r="R968" s="31">
        <f t="shared" ca="1" si="49"/>
        <v>0.97</v>
      </c>
      <c r="S968" s="31">
        <f t="shared" ca="1" si="50"/>
        <v>0.97</v>
      </c>
      <c r="T968" s="31">
        <f t="shared" ca="1" si="51"/>
        <v>0.82450000000000001</v>
      </c>
      <c r="U968" s="31">
        <f>RANK(W968,W1:W1001,0)</f>
        <v>967</v>
      </c>
      <c r="V968" s="31">
        <v>967</v>
      </c>
      <c r="W968" s="31">
        <v>0.43562499999999987</v>
      </c>
    </row>
    <row r="969" spans="1:23" ht="15.75" customHeight="1" x14ac:dyDescent="0.3">
      <c r="A969" s="41" t="s">
        <v>4567</v>
      </c>
      <c r="B969" s="41" t="s">
        <v>4568</v>
      </c>
      <c r="C969" s="41" t="s">
        <v>100</v>
      </c>
      <c r="D969" s="41" t="s">
        <v>144</v>
      </c>
      <c r="E969" s="41" t="s">
        <v>4569</v>
      </c>
      <c r="F969" s="41" t="s">
        <v>857</v>
      </c>
      <c r="G969" s="41" t="s">
        <v>78</v>
      </c>
      <c r="H969" s="41" t="s">
        <v>131</v>
      </c>
      <c r="I969" s="41" t="s">
        <v>80</v>
      </c>
      <c r="J969" s="41" t="s">
        <v>93</v>
      </c>
      <c r="K969" s="42">
        <v>14</v>
      </c>
      <c r="L969" s="41" t="s">
        <v>4570</v>
      </c>
      <c r="M969" s="41" t="s">
        <v>4571</v>
      </c>
      <c r="N969" s="41" t="s">
        <v>96</v>
      </c>
      <c r="O969" s="41" t="s">
        <v>85</v>
      </c>
      <c r="P969" s="41" t="s">
        <v>390</v>
      </c>
      <c r="Q969" s="31">
        <f t="shared" ca="1" si="39"/>
        <v>0.99</v>
      </c>
      <c r="R969" s="31">
        <f t="shared" ca="1" si="49"/>
        <v>0.99</v>
      </c>
      <c r="S969" s="31">
        <f t="shared" ca="1" si="50"/>
        <v>1.2375</v>
      </c>
      <c r="T969" s="31">
        <f t="shared" ca="1" si="51"/>
        <v>1.2375</v>
      </c>
      <c r="U969" s="31">
        <f>RANK(W969,W1:W1001,0)</f>
        <v>967</v>
      </c>
      <c r="V969" s="31">
        <v>967</v>
      </c>
      <c r="W969" s="31">
        <v>0.43562499999999987</v>
      </c>
    </row>
    <row r="970" spans="1:23" ht="15.75" customHeight="1" x14ac:dyDescent="0.3">
      <c r="A970" s="41" t="s">
        <v>4572</v>
      </c>
      <c r="B970" s="41" t="s">
        <v>4573</v>
      </c>
      <c r="C970" s="41" t="s">
        <v>74</v>
      </c>
      <c r="D970" s="41" t="s">
        <v>180</v>
      </c>
      <c r="E970" s="41" t="s">
        <v>4574</v>
      </c>
      <c r="F970" s="41" t="s">
        <v>539</v>
      </c>
      <c r="G970" s="41" t="s">
        <v>191</v>
      </c>
      <c r="H970" s="41" t="s">
        <v>131</v>
      </c>
      <c r="I970" s="41" t="s">
        <v>80</v>
      </c>
      <c r="J970" s="41" t="s">
        <v>81</v>
      </c>
      <c r="K970" s="42">
        <v>15</v>
      </c>
      <c r="L970" s="41" t="s">
        <v>4575</v>
      </c>
      <c r="M970" s="41" t="s">
        <v>2355</v>
      </c>
      <c r="N970" s="41" t="s">
        <v>96</v>
      </c>
      <c r="O970" s="41" t="s">
        <v>85</v>
      </c>
      <c r="P970" s="41" t="s">
        <v>116</v>
      </c>
      <c r="Q970" s="31">
        <f t="shared" ca="1" si="39"/>
        <v>1.08</v>
      </c>
      <c r="R970" s="31">
        <f t="shared" ca="1" si="49"/>
        <v>1.35</v>
      </c>
      <c r="S970" s="31">
        <f t="shared" ca="1" si="50"/>
        <v>1.35</v>
      </c>
      <c r="T970" s="31">
        <f t="shared" ca="1" si="51"/>
        <v>1.35</v>
      </c>
      <c r="U970" s="31">
        <f>RANK(W970,W1:W1001,0)</f>
        <v>967</v>
      </c>
      <c r="V970" s="31">
        <v>967</v>
      </c>
      <c r="W970" s="31">
        <v>0.43562499999999987</v>
      </c>
    </row>
    <row r="971" spans="1:23" ht="15.75" customHeight="1" x14ac:dyDescent="0.3">
      <c r="A971" s="41" t="s">
        <v>4576</v>
      </c>
      <c r="B971" s="41" t="s">
        <v>4577</v>
      </c>
      <c r="C971" s="41" t="s">
        <v>74</v>
      </c>
      <c r="D971" s="41" t="s">
        <v>740</v>
      </c>
      <c r="E971" s="41" t="s">
        <v>2523</v>
      </c>
      <c r="F971" s="41" t="s">
        <v>497</v>
      </c>
      <c r="G971" s="41" t="s">
        <v>78</v>
      </c>
      <c r="H971" s="41" t="s">
        <v>131</v>
      </c>
      <c r="I971" s="41" t="s">
        <v>80</v>
      </c>
      <c r="J971" s="41" t="s">
        <v>81</v>
      </c>
      <c r="K971" s="42">
        <v>15</v>
      </c>
      <c r="L971" s="41" t="s">
        <v>4578</v>
      </c>
      <c r="M971" s="41" t="s">
        <v>511</v>
      </c>
      <c r="N971" s="41" t="s">
        <v>96</v>
      </c>
      <c r="O971" s="41" t="s">
        <v>85</v>
      </c>
      <c r="P971" s="41" t="s">
        <v>178</v>
      </c>
      <c r="Q971" s="31">
        <f t="shared" ca="1" si="39"/>
        <v>0.9</v>
      </c>
      <c r="R971" s="31">
        <f t="shared" ca="1" si="49"/>
        <v>1.125</v>
      </c>
      <c r="S971" s="31">
        <f t="shared" ca="1" si="50"/>
        <v>1.125</v>
      </c>
      <c r="T971" s="31">
        <f t="shared" ca="1" si="51"/>
        <v>1.125</v>
      </c>
      <c r="U971" s="31">
        <f>RANK(W971,W1:W1001,0)</f>
        <v>967</v>
      </c>
      <c r="V971" s="31">
        <v>967</v>
      </c>
      <c r="W971" s="31">
        <v>0.43562499999999987</v>
      </c>
    </row>
    <row r="972" spans="1:23" ht="15.75" customHeight="1" x14ac:dyDescent="0.3">
      <c r="A972" s="41" t="s">
        <v>4579</v>
      </c>
      <c r="B972" s="41" t="s">
        <v>4580</v>
      </c>
      <c r="C972" s="41" t="s">
        <v>100</v>
      </c>
      <c r="D972" s="41" t="s">
        <v>702</v>
      </c>
      <c r="E972" s="41" t="s">
        <v>4581</v>
      </c>
      <c r="F972" s="41" t="s">
        <v>282</v>
      </c>
      <c r="G972" s="41" t="s">
        <v>92</v>
      </c>
      <c r="H972" s="41" t="s">
        <v>104</v>
      </c>
      <c r="I972" s="41" t="s">
        <v>80</v>
      </c>
      <c r="J972" s="41" t="s">
        <v>81</v>
      </c>
      <c r="K972" s="42">
        <v>4</v>
      </c>
      <c r="L972" s="41" t="s">
        <v>4582</v>
      </c>
      <c r="M972" s="41" t="s">
        <v>389</v>
      </c>
      <c r="N972" s="41" t="s">
        <v>96</v>
      </c>
      <c r="O972" s="41" t="s">
        <v>85</v>
      </c>
      <c r="P972" s="41" t="s">
        <v>124</v>
      </c>
      <c r="Q972" s="31">
        <f t="shared" ca="1" si="39"/>
        <v>1.04</v>
      </c>
      <c r="R972" s="31">
        <f t="shared" ca="1" si="49"/>
        <v>1.3</v>
      </c>
      <c r="S972" s="31">
        <f t="shared" ca="1" si="50"/>
        <v>1.625</v>
      </c>
      <c r="T972" s="31">
        <f t="shared" ca="1" si="51"/>
        <v>1.625</v>
      </c>
      <c r="U972" s="31">
        <f>RANK(W972,W1:W1001,0)</f>
        <v>967</v>
      </c>
      <c r="V972" s="31">
        <v>967</v>
      </c>
      <c r="W972" s="31">
        <v>0.43562499999999987</v>
      </c>
    </row>
    <row r="973" spans="1:23" ht="15.75" customHeight="1" x14ac:dyDescent="0.3">
      <c r="A973" s="41" t="s">
        <v>4583</v>
      </c>
      <c r="B973" s="41" t="s">
        <v>4584</v>
      </c>
      <c r="C973" s="41" t="s">
        <v>100</v>
      </c>
      <c r="D973" s="41" t="s">
        <v>1931</v>
      </c>
      <c r="E973" s="41" t="s">
        <v>4585</v>
      </c>
      <c r="F973" s="44"/>
      <c r="G973" s="41" t="s">
        <v>250</v>
      </c>
      <c r="H973" s="41" t="s">
        <v>104</v>
      </c>
      <c r="I973" s="41" t="s">
        <v>80</v>
      </c>
      <c r="J973" s="41" t="s">
        <v>93</v>
      </c>
      <c r="K973" s="42">
        <v>10</v>
      </c>
      <c r="L973" s="41" t="s">
        <v>4586</v>
      </c>
      <c r="M973" s="41" t="s">
        <v>2404</v>
      </c>
      <c r="N973" s="41" t="s">
        <v>107</v>
      </c>
      <c r="O973" s="41" t="s">
        <v>85</v>
      </c>
      <c r="P973" s="41" t="s">
        <v>86</v>
      </c>
      <c r="Q973" s="31">
        <f t="shared" ca="1" si="39"/>
        <v>0.51</v>
      </c>
      <c r="R973" s="31">
        <f t="shared" ca="1" si="49"/>
        <v>0.51</v>
      </c>
      <c r="S973" s="31">
        <f t="shared" ca="1" si="50"/>
        <v>0.51</v>
      </c>
      <c r="T973" s="31">
        <f t="shared" ca="1" si="51"/>
        <v>0.51</v>
      </c>
      <c r="U973" s="31">
        <f>RANK(W973,W1:W1001,0)</f>
        <v>972</v>
      </c>
      <c r="V973" s="31">
        <v>972</v>
      </c>
      <c r="W973" s="31">
        <v>0.43</v>
      </c>
    </row>
    <row r="974" spans="1:23" ht="15.75" customHeight="1" x14ac:dyDescent="0.3">
      <c r="A974" s="41" t="s">
        <v>4587</v>
      </c>
      <c r="B974" s="41" t="s">
        <v>4588</v>
      </c>
      <c r="C974" s="41" t="s">
        <v>74</v>
      </c>
      <c r="D974" s="41" t="s">
        <v>532</v>
      </c>
      <c r="E974" s="41" t="s">
        <v>4589</v>
      </c>
      <c r="F974" s="44"/>
      <c r="G974" s="41" t="s">
        <v>191</v>
      </c>
      <c r="H974" s="41" t="s">
        <v>79</v>
      </c>
      <c r="I974" s="41" t="s">
        <v>80</v>
      </c>
      <c r="J974" s="41" t="s">
        <v>81</v>
      </c>
      <c r="K974" s="42">
        <v>11</v>
      </c>
      <c r="L974" s="41" t="s">
        <v>4590</v>
      </c>
      <c r="M974" s="41" t="s">
        <v>4591</v>
      </c>
      <c r="N974" s="41" t="s">
        <v>96</v>
      </c>
      <c r="O974" s="41" t="s">
        <v>85</v>
      </c>
      <c r="P974" s="41" t="s">
        <v>101</v>
      </c>
      <c r="Q974" s="31">
        <f t="shared" ca="1" si="39"/>
        <v>0.54</v>
      </c>
      <c r="R974" s="31">
        <f t="shared" ca="1" si="49"/>
        <v>0.67500000000000004</v>
      </c>
      <c r="S974" s="31">
        <f t="shared" ca="1" si="50"/>
        <v>0.84375</v>
      </c>
      <c r="T974" s="31">
        <f t="shared" ca="1" si="51"/>
        <v>0.71718749999999998</v>
      </c>
      <c r="U974" s="31">
        <f>RANK(W974,W1:W1001,0)</f>
        <v>972</v>
      </c>
      <c r="V974" s="31">
        <v>972</v>
      </c>
      <c r="W974" s="31">
        <v>0.43</v>
      </c>
    </row>
    <row r="975" spans="1:23" ht="15.75" customHeight="1" x14ac:dyDescent="0.3">
      <c r="A975" s="41" t="s">
        <v>4592</v>
      </c>
      <c r="B975" s="41" t="s">
        <v>4593</v>
      </c>
      <c r="C975" s="41" t="s">
        <v>100</v>
      </c>
      <c r="D975" s="41" t="s">
        <v>771</v>
      </c>
      <c r="E975" s="41" t="s">
        <v>1237</v>
      </c>
      <c r="F975" s="41" t="s">
        <v>328</v>
      </c>
      <c r="G975" s="41" t="s">
        <v>147</v>
      </c>
      <c r="H975" s="41" t="s">
        <v>79</v>
      </c>
      <c r="I975" s="41" t="s">
        <v>80</v>
      </c>
      <c r="J975" s="41" t="s">
        <v>81</v>
      </c>
      <c r="K975" s="42">
        <v>13</v>
      </c>
      <c r="L975" s="41" t="s">
        <v>4594</v>
      </c>
      <c r="M975" s="41" t="s">
        <v>1545</v>
      </c>
      <c r="N975" s="41" t="s">
        <v>84</v>
      </c>
      <c r="O975" s="41" t="s">
        <v>85</v>
      </c>
      <c r="P975" s="41" t="s">
        <v>108</v>
      </c>
      <c r="Q975" s="31">
        <f t="shared" ca="1" si="39"/>
        <v>0.48</v>
      </c>
      <c r="R975" s="31">
        <f t="shared" ca="1" si="49"/>
        <v>0.6</v>
      </c>
      <c r="S975" s="31">
        <f t="shared" ca="1" si="50"/>
        <v>0.6</v>
      </c>
      <c r="T975" s="31">
        <f t="shared" ca="1" si="51"/>
        <v>0.51</v>
      </c>
      <c r="U975" s="31">
        <f>RANK(W975,W1:W1001,0)</f>
        <v>974</v>
      </c>
      <c r="V975" s="31">
        <v>974</v>
      </c>
      <c r="W975" s="31">
        <v>0.42499999999999999</v>
      </c>
    </row>
    <row r="976" spans="1:23" ht="15.75" customHeight="1" x14ac:dyDescent="0.3">
      <c r="A976" s="41" t="s">
        <v>4595</v>
      </c>
      <c r="B976" s="41" t="s">
        <v>4596</v>
      </c>
      <c r="C976" s="41" t="s">
        <v>100</v>
      </c>
      <c r="D976" s="41" t="s">
        <v>3877</v>
      </c>
      <c r="E976" s="41" t="s">
        <v>4597</v>
      </c>
      <c r="F976" s="41" t="s">
        <v>91</v>
      </c>
      <c r="G976" s="41" t="s">
        <v>103</v>
      </c>
      <c r="H976" s="41" t="s">
        <v>104</v>
      </c>
      <c r="I976" s="41" t="s">
        <v>80</v>
      </c>
      <c r="J976" s="41" t="s">
        <v>81</v>
      </c>
      <c r="K976" s="42">
        <v>10</v>
      </c>
      <c r="L976" s="41" t="s">
        <v>4598</v>
      </c>
      <c r="M976" s="41" t="s">
        <v>4599</v>
      </c>
      <c r="N976" s="41" t="s">
        <v>107</v>
      </c>
      <c r="O976" s="41" t="s">
        <v>85</v>
      </c>
      <c r="P976" s="41" t="s">
        <v>390</v>
      </c>
      <c r="Q976" s="31">
        <f t="shared" ca="1" si="39"/>
        <v>0.89</v>
      </c>
      <c r="R976" s="31">
        <f t="shared" ca="1" si="49"/>
        <v>1.1125</v>
      </c>
      <c r="S976" s="31">
        <f t="shared" ca="1" si="50"/>
        <v>1.390625</v>
      </c>
      <c r="T976" s="31">
        <f t="shared" ca="1" si="51"/>
        <v>1.390625</v>
      </c>
      <c r="U976" s="31">
        <f>RANK(W976,W1:W1001,0)</f>
        <v>974</v>
      </c>
      <c r="V976" s="31">
        <v>974</v>
      </c>
      <c r="W976" s="31">
        <v>0.42499999999999999</v>
      </c>
    </row>
    <row r="977" spans="1:23" ht="15.75" customHeight="1" x14ac:dyDescent="0.3">
      <c r="A977" s="41" t="s">
        <v>4600</v>
      </c>
      <c r="B977" s="41" t="s">
        <v>4601</v>
      </c>
      <c r="C977" s="41" t="s">
        <v>74</v>
      </c>
      <c r="D977" s="41" t="s">
        <v>1756</v>
      </c>
      <c r="E977" s="41" t="s">
        <v>4602</v>
      </c>
      <c r="F977" s="41" t="s">
        <v>456</v>
      </c>
      <c r="G977" s="41" t="s">
        <v>250</v>
      </c>
      <c r="H977" s="41" t="s">
        <v>104</v>
      </c>
      <c r="I977" s="41" t="s">
        <v>80</v>
      </c>
      <c r="J977" s="41" t="s">
        <v>81</v>
      </c>
      <c r="K977" s="42">
        <v>17</v>
      </c>
      <c r="L977" s="41" t="s">
        <v>4603</v>
      </c>
      <c r="M977" s="41" t="s">
        <v>475</v>
      </c>
      <c r="N977" s="41" t="s">
        <v>107</v>
      </c>
      <c r="O977" s="41" t="s">
        <v>85</v>
      </c>
      <c r="P977" s="41" t="s">
        <v>86</v>
      </c>
      <c r="Q977" s="31">
        <f t="shared" ca="1" si="39"/>
        <v>0.41</v>
      </c>
      <c r="R977" s="31">
        <f t="shared" ca="1" si="49"/>
        <v>0.51249999999999996</v>
      </c>
      <c r="S977" s="31">
        <f t="shared" ca="1" si="50"/>
        <v>0.51249999999999996</v>
      </c>
      <c r="T977" s="31">
        <f t="shared" ca="1" si="51"/>
        <v>0.51249999999999996</v>
      </c>
      <c r="U977" s="31">
        <f>RANK(W977,W1:W1001,0)</f>
        <v>974</v>
      </c>
      <c r="V977" s="31">
        <v>974</v>
      </c>
      <c r="W977" s="31">
        <v>0.42499999999999999</v>
      </c>
    </row>
    <row r="978" spans="1:23" ht="15.75" customHeight="1" x14ac:dyDescent="0.3">
      <c r="A978" s="41" t="s">
        <v>4604</v>
      </c>
      <c r="B978" s="41" t="s">
        <v>4605</v>
      </c>
      <c r="C978" s="41" t="s">
        <v>74</v>
      </c>
      <c r="D978" s="41" t="s">
        <v>586</v>
      </c>
      <c r="E978" s="41" t="s">
        <v>4606</v>
      </c>
      <c r="F978" s="41" t="s">
        <v>991</v>
      </c>
      <c r="G978" s="41" t="s">
        <v>191</v>
      </c>
      <c r="H978" s="41" t="s">
        <v>79</v>
      </c>
      <c r="I978" s="41" t="s">
        <v>80</v>
      </c>
      <c r="J978" s="41" t="s">
        <v>81</v>
      </c>
      <c r="K978" s="42">
        <v>5</v>
      </c>
      <c r="L978" s="41" t="s">
        <v>4607</v>
      </c>
      <c r="M978" s="41" t="s">
        <v>4608</v>
      </c>
      <c r="N978" s="41" t="s">
        <v>107</v>
      </c>
      <c r="O978" s="41" t="s">
        <v>85</v>
      </c>
      <c r="P978" s="41" t="s">
        <v>124</v>
      </c>
      <c r="Q978" s="31">
        <f t="shared" ca="1" si="39"/>
        <v>0.76</v>
      </c>
      <c r="R978" s="31">
        <f t="shared" ca="1" si="49"/>
        <v>0.95</v>
      </c>
      <c r="S978" s="31">
        <f t="shared" ca="1" si="50"/>
        <v>1.1875</v>
      </c>
      <c r="T978" s="31">
        <f t="shared" ca="1" si="51"/>
        <v>1.0093749999999999</v>
      </c>
      <c r="U978" s="31">
        <f>RANK(W978,W1:W1001,0)</f>
        <v>977</v>
      </c>
      <c r="V978" s="31">
        <v>977</v>
      </c>
      <c r="W978" s="31">
        <v>0.42</v>
      </c>
    </row>
    <row r="979" spans="1:23" ht="15.75" customHeight="1" x14ac:dyDescent="0.3">
      <c r="A979" s="41" t="s">
        <v>4609</v>
      </c>
      <c r="B979" s="41" t="s">
        <v>4610</v>
      </c>
      <c r="C979" s="41" t="s">
        <v>100</v>
      </c>
      <c r="D979" s="41" t="s">
        <v>714</v>
      </c>
      <c r="E979" s="41" t="s">
        <v>4611</v>
      </c>
      <c r="F979" s="41" t="s">
        <v>704</v>
      </c>
      <c r="G979" s="41" t="s">
        <v>161</v>
      </c>
      <c r="H979" s="41" t="s">
        <v>79</v>
      </c>
      <c r="I979" s="41" t="s">
        <v>80</v>
      </c>
      <c r="J979" s="41" t="s">
        <v>93</v>
      </c>
      <c r="K979" s="42">
        <v>9</v>
      </c>
      <c r="L979" s="41" t="s">
        <v>4612</v>
      </c>
      <c r="M979" s="41" t="s">
        <v>193</v>
      </c>
      <c r="N979" s="41" t="s">
        <v>96</v>
      </c>
      <c r="O979" s="41" t="s">
        <v>85</v>
      </c>
      <c r="P979" s="41" t="s">
        <v>101</v>
      </c>
      <c r="Q979" s="31">
        <f t="shared" ca="1" si="39"/>
        <v>0.94</v>
      </c>
      <c r="R979" s="31">
        <f t="shared" ca="1" si="49"/>
        <v>0.94</v>
      </c>
      <c r="S979" s="31">
        <f t="shared" ca="1" si="50"/>
        <v>1.1749999999999998</v>
      </c>
      <c r="T979" s="31">
        <f t="shared" ca="1" si="51"/>
        <v>0.9987499999999998</v>
      </c>
      <c r="U979" s="31">
        <f>RANK(W979,W1:W1001,0)</f>
        <v>977</v>
      </c>
      <c r="V979" s="31">
        <v>977</v>
      </c>
      <c r="W979" s="31">
        <v>0.42</v>
      </c>
    </row>
    <row r="980" spans="1:23" ht="15.75" customHeight="1" x14ac:dyDescent="0.3">
      <c r="A980" s="41" t="s">
        <v>4613</v>
      </c>
      <c r="B980" s="41" t="s">
        <v>4614</v>
      </c>
      <c r="C980" s="41" t="s">
        <v>74</v>
      </c>
      <c r="D980" s="41" t="s">
        <v>3877</v>
      </c>
      <c r="E980" s="41" t="s">
        <v>4615</v>
      </c>
      <c r="F980" s="41" t="s">
        <v>4531</v>
      </c>
      <c r="G980" s="41" t="s">
        <v>415</v>
      </c>
      <c r="H980" s="41" t="s">
        <v>79</v>
      </c>
      <c r="I980" s="41" t="s">
        <v>80</v>
      </c>
      <c r="J980" s="41" t="s">
        <v>81</v>
      </c>
      <c r="K980" s="42">
        <v>13</v>
      </c>
      <c r="L980" s="41" t="s">
        <v>4616</v>
      </c>
      <c r="M980" s="41" t="s">
        <v>475</v>
      </c>
      <c r="N980" s="41" t="s">
        <v>107</v>
      </c>
      <c r="O980" s="41" t="s">
        <v>85</v>
      </c>
      <c r="P980" s="41" t="s">
        <v>108</v>
      </c>
      <c r="Q980" s="31">
        <f t="shared" ca="1" si="39"/>
        <v>0.73</v>
      </c>
      <c r="R980" s="31">
        <f t="shared" ca="1" si="49"/>
        <v>0.91249999999999998</v>
      </c>
      <c r="S980" s="31">
        <f t="shared" ca="1" si="50"/>
        <v>0.91249999999999998</v>
      </c>
      <c r="T980" s="31">
        <f t="shared" ca="1" si="51"/>
        <v>0.77562500000000001</v>
      </c>
      <c r="U980" s="31">
        <f>RANK(W980,W1:W1001,0)</f>
        <v>979</v>
      </c>
      <c r="V980" s="31">
        <v>979</v>
      </c>
      <c r="W980" s="31">
        <v>0.41649999999999998</v>
      </c>
    </row>
    <row r="981" spans="1:23" ht="15.75" customHeight="1" x14ac:dyDescent="0.3">
      <c r="A981" s="41" t="s">
        <v>4617</v>
      </c>
      <c r="B981" s="41" t="s">
        <v>4618</v>
      </c>
      <c r="C981" s="41" t="s">
        <v>74</v>
      </c>
      <c r="D981" s="41" t="s">
        <v>653</v>
      </c>
      <c r="E981" s="41" t="s">
        <v>4619</v>
      </c>
      <c r="F981" s="41" t="s">
        <v>991</v>
      </c>
      <c r="G981" s="41" t="s">
        <v>415</v>
      </c>
      <c r="H981" s="41" t="s">
        <v>79</v>
      </c>
      <c r="I981" s="41" t="s">
        <v>80</v>
      </c>
      <c r="J981" s="41" t="s">
        <v>81</v>
      </c>
      <c r="K981" s="42">
        <v>9</v>
      </c>
      <c r="L981" s="41" t="s">
        <v>4620</v>
      </c>
      <c r="M981" s="41" t="s">
        <v>547</v>
      </c>
      <c r="N981" s="41" t="s">
        <v>96</v>
      </c>
      <c r="O981" s="41" t="s">
        <v>85</v>
      </c>
      <c r="P981" s="41" t="s">
        <v>390</v>
      </c>
      <c r="Q981" s="31">
        <f t="shared" ca="1" si="39"/>
        <v>0.77</v>
      </c>
      <c r="R981" s="31">
        <f t="shared" ca="1" si="49"/>
        <v>0.96250000000000002</v>
      </c>
      <c r="S981" s="31">
        <f t="shared" ca="1" si="50"/>
        <v>1.203125</v>
      </c>
      <c r="T981" s="31">
        <f t="shared" ca="1" si="51"/>
        <v>1.02265625</v>
      </c>
      <c r="U981" s="31">
        <f>RANK(W981,W1:W1001,0)</f>
        <v>979</v>
      </c>
      <c r="V981" s="31">
        <v>979</v>
      </c>
      <c r="W981" s="31">
        <v>0.41649999999999998</v>
      </c>
    </row>
    <row r="982" spans="1:23" ht="15.75" customHeight="1" x14ac:dyDescent="0.3">
      <c r="A982" s="41" t="s">
        <v>961</v>
      </c>
      <c r="B982" s="41" t="s">
        <v>4621</v>
      </c>
      <c r="C982" s="41" t="s">
        <v>100</v>
      </c>
      <c r="D982" s="41" t="s">
        <v>280</v>
      </c>
      <c r="E982" s="41" t="s">
        <v>4622</v>
      </c>
      <c r="F982" s="41" t="s">
        <v>557</v>
      </c>
      <c r="G982" s="41" t="s">
        <v>250</v>
      </c>
      <c r="H982" s="41" t="s">
        <v>79</v>
      </c>
      <c r="I982" s="41" t="s">
        <v>80</v>
      </c>
      <c r="J982" s="41" t="s">
        <v>81</v>
      </c>
      <c r="K982" s="42">
        <v>3</v>
      </c>
      <c r="L982" s="41" t="s">
        <v>4623</v>
      </c>
      <c r="M982" s="41" t="s">
        <v>870</v>
      </c>
      <c r="N982" s="41" t="s">
        <v>96</v>
      </c>
      <c r="O982" s="41" t="s">
        <v>85</v>
      </c>
      <c r="P982" s="41" t="s">
        <v>178</v>
      </c>
      <c r="Q982" s="31">
        <f t="shared" ca="1" si="39"/>
        <v>0.84</v>
      </c>
      <c r="R982" s="31">
        <f t="shared" ca="1" si="49"/>
        <v>1.05</v>
      </c>
      <c r="S982" s="31">
        <f t="shared" ca="1" si="50"/>
        <v>1.05</v>
      </c>
      <c r="T982" s="31">
        <f t="shared" ca="1" si="51"/>
        <v>0.89249999999999996</v>
      </c>
      <c r="U982" s="31">
        <f>RANK(W982,W1:W1001,0)</f>
        <v>979</v>
      </c>
      <c r="V982" s="31">
        <v>979</v>
      </c>
      <c r="W982" s="31">
        <v>0.41649999999999998</v>
      </c>
    </row>
    <row r="983" spans="1:23" ht="15.75" customHeight="1" x14ac:dyDescent="0.3">
      <c r="A983" s="41" t="s">
        <v>4624</v>
      </c>
      <c r="B983" s="41" t="s">
        <v>4625</v>
      </c>
      <c r="C983" s="41" t="s">
        <v>100</v>
      </c>
      <c r="D983" s="41" t="s">
        <v>216</v>
      </c>
      <c r="E983" s="41" t="s">
        <v>4626</v>
      </c>
      <c r="F983" s="41" t="s">
        <v>328</v>
      </c>
      <c r="G983" s="41" t="s">
        <v>103</v>
      </c>
      <c r="H983" s="41" t="s">
        <v>104</v>
      </c>
      <c r="I983" s="41" t="s">
        <v>80</v>
      </c>
      <c r="J983" s="41" t="s">
        <v>81</v>
      </c>
      <c r="K983" s="42">
        <v>22</v>
      </c>
      <c r="L983" s="41" t="s">
        <v>4627</v>
      </c>
      <c r="M983" s="41" t="s">
        <v>4628</v>
      </c>
      <c r="N983" s="41" t="s">
        <v>84</v>
      </c>
      <c r="O983" s="41" t="s">
        <v>85</v>
      </c>
      <c r="P983" s="41" t="s">
        <v>116</v>
      </c>
      <c r="Q983" s="31">
        <f t="shared" ca="1" si="39"/>
        <v>1.02</v>
      </c>
      <c r="R983" s="31">
        <f t="shared" ca="1" si="49"/>
        <v>1.2749999999999999</v>
      </c>
      <c r="S983" s="31">
        <f t="shared" ca="1" si="50"/>
        <v>1.59375</v>
      </c>
      <c r="T983" s="31">
        <f t="shared" ca="1" si="51"/>
        <v>1.59375</v>
      </c>
      <c r="U983" s="31">
        <f>RANK(W983,W1:W1001,0)</f>
        <v>979</v>
      </c>
      <c r="V983" s="31">
        <v>979</v>
      </c>
      <c r="W983" s="31">
        <v>0.41649999999999998</v>
      </c>
    </row>
    <row r="984" spans="1:23" ht="15.75" customHeight="1" x14ac:dyDescent="0.3">
      <c r="A984" s="41" t="s">
        <v>4629</v>
      </c>
      <c r="B984" s="41" t="s">
        <v>4630</v>
      </c>
      <c r="C984" s="41" t="s">
        <v>74</v>
      </c>
      <c r="D984" s="41" t="s">
        <v>293</v>
      </c>
      <c r="E984" s="41" t="s">
        <v>4631</v>
      </c>
      <c r="F984" s="41" t="s">
        <v>958</v>
      </c>
      <c r="G984" s="41" t="s">
        <v>92</v>
      </c>
      <c r="H984" s="41" t="s">
        <v>79</v>
      </c>
      <c r="I984" s="41" t="s">
        <v>80</v>
      </c>
      <c r="J984" s="41" t="s">
        <v>93</v>
      </c>
      <c r="K984" s="42">
        <v>8</v>
      </c>
      <c r="L984" s="41" t="s">
        <v>4632</v>
      </c>
      <c r="M984" s="41" t="s">
        <v>2517</v>
      </c>
      <c r="N984" s="41" t="s">
        <v>96</v>
      </c>
      <c r="O984" s="41" t="s">
        <v>85</v>
      </c>
      <c r="P984" s="41" t="s">
        <v>108</v>
      </c>
      <c r="Q984" s="31">
        <f t="shared" ca="1" si="39"/>
        <v>0.68</v>
      </c>
      <c r="R984" s="31">
        <f t="shared" ca="1" si="49"/>
        <v>0.68</v>
      </c>
      <c r="S984" s="31">
        <f t="shared" ca="1" si="50"/>
        <v>0.68</v>
      </c>
      <c r="T984" s="31">
        <f t="shared" ca="1" si="51"/>
        <v>0.57800000000000007</v>
      </c>
      <c r="U984" s="31">
        <f>RANK(W984,W1:W1001,0)</f>
        <v>983</v>
      </c>
      <c r="V984" s="31">
        <v>983</v>
      </c>
      <c r="W984" s="31">
        <v>0.41</v>
      </c>
    </row>
    <row r="985" spans="1:23" ht="15.75" customHeight="1" x14ac:dyDescent="0.3">
      <c r="A985" s="41" t="s">
        <v>4633</v>
      </c>
      <c r="B985" s="41" t="s">
        <v>4634</v>
      </c>
      <c r="C985" s="41" t="s">
        <v>100</v>
      </c>
      <c r="D985" s="41" t="s">
        <v>108</v>
      </c>
      <c r="E985" s="41" t="s">
        <v>4635</v>
      </c>
      <c r="F985" s="41" t="s">
        <v>256</v>
      </c>
      <c r="G985" s="41" t="s">
        <v>250</v>
      </c>
      <c r="H985" s="41" t="s">
        <v>79</v>
      </c>
      <c r="I985" s="41" t="s">
        <v>80</v>
      </c>
      <c r="J985" s="41" t="s">
        <v>93</v>
      </c>
      <c r="K985" s="42">
        <v>21</v>
      </c>
      <c r="L985" s="41" t="s">
        <v>4636</v>
      </c>
      <c r="M985" s="41" t="s">
        <v>4637</v>
      </c>
      <c r="N985" s="41" t="s">
        <v>96</v>
      </c>
      <c r="O985" s="41" t="s">
        <v>85</v>
      </c>
      <c r="P985" s="41" t="s">
        <v>97</v>
      </c>
      <c r="Q985" s="31">
        <f t="shared" ca="1" si="39"/>
        <v>0.42</v>
      </c>
      <c r="R985" s="31">
        <f t="shared" ca="1" si="49"/>
        <v>0.42</v>
      </c>
      <c r="S985" s="31">
        <f t="shared" ca="1" si="50"/>
        <v>0.52500000000000002</v>
      </c>
      <c r="T985" s="31">
        <f t="shared" ca="1" si="51"/>
        <v>0.44624999999999998</v>
      </c>
      <c r="U985" s="31">
        <f>RANK(W985,W1:W1001,0)</f>
        <v>983</v>
      </c>
      <c r="V985" s="31">
        <v>983</v>
      </c>
      <c r="W985" s="31">
        <v>0.41</v>
      </c>
    </row>
    <row r="986" spans="1:23" ht="15.75" customHeight="1" x14ac:dyDescent="0.3">
      <c r="A986" s="41" t="s">
        <v>4638</v>
      </c>
      <c r="B986" s="41" t="s">
        <v>4639</v>
      </c>
      <c r="C986" s="41" t="s">
        <v>473</v>
      </c>
      <c r="D986" s="41" t="s">
        <v>532</v>
      </c>
      <c r="E986" s="47"/>
      <c r="F986" s="41" t="s">
        <v>601</v>
      </c>
      <c r="G986" s="41" t="s">
        <v>161</v>
      </c>
      <c r="H986" s="41" t="s">
        <v>104</v>
      </c>
      <c r="I986" s="41" t="s">
        <v>80</v>
      </c>
      <c r="J986" s="41" t="s">
        <v>81</v>
      </c>
      <c r="K986" s="42">
        <v>0</v>
      </c>
      <c r="L986" s="41" t="s">
        <v>4640</v>
      </c>
      <c r="M986" s="41" t="s">
        <v>4206</v>
      </c>
      <c r="N986" s="41" t="s">
        <v>96</v>
      </c>
      <c r="O986" s="41" t="s">
        <v>85</v>
      </c>
      <c r="P986" s="41" t="s">
        <v>101</v>
      </c>
      <c r="Q986" s="31">
        <f t="shared" ca="1" si="39"/>
        <v>0.82</v>
      </c>
      <c r="R986" s="31">
        <f t="shared" ca="1" si="49"/>
        <v>1.0249999999999999</v>
      </c>
      <c r="S986" s="31">
        <f t="shared" ca="1" si="50"/>
        <v>1.28125</v>
      </c>
      <c r="T986" s="31">
        <f t="shared" ca="1" si="51"/>
        <v>1.28125</v>
      </c>
      <c r="U986" s="31">
        <f>RANK(W986,W1:W1001,0)</f>
        <v>985</v>
      </c>
      <c r="V986" s="31">
        <v>985</v>
      </c>
      <c r="W986" s="31">
        <v>0.40799999999999997</v>
      </c>
    </row>
    <row r="987" spans="1:23" ht="15.75" customHeight="1" x14ac:dyDescent="0.3">
      <c r="A987" s="41" t="s">
        <v>4641</v>
      </c>
      <c r="B987" s="41" t="s">
        <v>4642</v>
      </c>
      <c r="C987" s="41" t="s">
        <v>100</v>
      </c>
      <c r="D987" s="41" t="s">
        <v>216</v>
      </c>
      <c r="E987" s="41" t="s">
        <v>4643</v>
      </c>
      <c r="F987" s="41" t="s">
        <v>575</v>
      </c>
      <c r="G987" s="41" t="s">
        <v>191</v>
      </c>
      <c r="H987" s="41" t="s">
        <v>79</v>
      </c>
      <c r="I987" s="41" t="s">
        <v>80</v>
      </c>
      <c r="J987" s="41" t="s">
        <v>93</v>
      </c>
      <c r="K987" s="42">
        <v>15</v>
      </c>
      <c r="L987" s="41" t="s">
        <v>4644</v>
      </c>
      <c r="M987" s="41" t="s">
        <v>4645</v>
      </c>
      <c r="N987" s="41" t="s">
        <v>107</v>
      </c>
      <c r="O987" s="41" t="s">
        <v>85</v>
      </c>
      <c r="P987" s="41" t="s">
        <v>253</v>
      </c>
      <c r="Q987" s="31">
        <f t="shared" ca="1" si="39"/>
        <v>0.47</v>
      </c>
      <c r="R987" s="31">
        <f t="shared" ca="1" si="49"/>
        <v>0.47</v>
      </c>
      <c r="S987" s="31">
        <f t="shared" ca="1" si="50"/>
        <v>0.58749999999999991</v>
      </c>
      <c r="T987" s="31">
        <f t="shared" ca="1" si="51"/>
        <v>0.4993749999999999</v>
      </c>
      <c r="U987" s="31">
        <f>RANK(W987,W1:W1001,0)</f>
        <v>985</v>
      </c>
      <c r="V987" s="31">
        <v>985</v>
      </c>
      <c r="W987" s="31">
        <v>0.40799999999999997</v>
      </c>
    </row>
    <row r="988" spans="1:23" ht="15.75" customHeight="1" x14ac:dyDescent="0.3">
      <c r="A988" s="41" t="s">
        <v>4646</v>
      </c>
      <c r="B988" s="41" t="s">
        <v>4647</v>
      </c>
      <c r="C988" s="41" t="s">
        <v>74</v>
      </c>
      <c r="D988" s="41" t="s">
        <v>1408</v>
      </c>
      <c r="E988" s="41" t="s">
        <v>4284</v>
      </c>
      <c r="F988" s="41" t="s">
        <v>4648</v>
      </c>
      <c r="G988" s="41" t="s">
        <v>161</v>
      </c>
      <c r="H988" s="41" t="s">
        <v>79</v>
      </c>
      <c r="I988" s="41" t="s">
        <v>80</v>
      </c>
      <c r="J988" s="41" t="s">
        <v>81</v>
      </c>
      <c r="K988" s="42">
        <v>7</v>
      </c>
      <c r="L988" s="41" t="s">
        <v>4649</v>
      </c>
      <c r="M988" s="41" t="s">
        <v>1201</v>
      </c>
      <c r="N988" s="41" t="s">
        <v>96</v>
      </c>
      <c r="O988" s="41" t="s">
        <v>85</v>
      </c>
      <c r="P988" s="41" t="s">
        <v>178</v>
      </c>
      <c r="Q988" s="31">
        <f t="shared" ca="1" si="39"/>
        <v>0.57999999999999996</v>
      </c>
      <c r="R988" s="31">
        <f t="shared" ca="1" si="49"/>
        <v>0.72499999999999998</v>
      </c>
      <c r="S988" s="31">
        <f t="shared" ca="1" si="50"/>
        <v>0.72499999999999998</v>
      </c>
      <c r="T988" s="31">
        <f t="shared" ca="1" si="51"/>
        <v>0.61624999999999996</v>
      </c>
      <c r="U988" s="31">
        <f>RANK(W988,W1:W1001,0)</f>
        <v>987</v>
      </c>
      <c r="V988" s="31">
        <v>987</v>
      </c>
      <c r="W988" s="31">
        <v>0.4</v>
      </c>
    </row>
    <row r="989" spans="1:23" ht="15.75" customHeight="1" x14ac:dyDescent="0.3">
      <c r="A989" s="41" t="s">
        <v>4650</v>
      </c>
      <c r="B989" s="41" t="s">
        <v>4651</v>
      </c>
      <c r="C989" s="41" t="s">
        <v>100</v>
      </c>
      <c r="D989" s="41" t="s">
        <v>241</v>
      </c>
      <c r="E989" s="41" t="s">
        <v>3577</v>
      </c>
      <c r="F989" s="41" t="s">
        <v>4519</v>
      </c>
      <c r="G989" s="41" t="s">
        <v>191</v>
      </c>
      <c r="H989" s="41" t="s">
        <v>79</v>
      </c>
      <c r="I989" s="41" t="s">
        <v>80</v>
      </c>
      <c r="J989" s="41" t="s">
        <v>93</v>
      </c>
      <c r="K989" s="42">
        <v>15</v>
      </c>
      <c r="L989" s="41" t="s">
        <v>4652</v>
      </c>
      <c r="M989" s="41" t="s">
        <v>141</v>
      </c>
      <c r="N989" s="41" t="s">
        <v>96</v>
      </c>
      <c r="O989" s="41" t="s">
        <v>85</v>
      </c>
      <c r="P989" s="41" t="s">
        <v>134</v>
      </c>
      <c r="Q989" s="31">
        <f t="shared" ca="1" si="39"/>
        <v>0.63</v>
      </c>
      <c r="R989" s="31">
        <f t="shared" ca="1" si="49"/>
        <v>0.63</v>
      </c>
      <c r="S989" s="31">
        <f t="shared" ca="1" si="50"/>
        <v>0.63</v>
      </c>
      <c r="T989" s="31">
        <f t="shared" ca="1" si="51"/>
        <v>0.53549999999999998</v>
      </c>
      <c r="U989" s="31">
        <f>RANK(W989,W1:W1001,0)</f>
        <v>988</v>
      </c>
      <c r="V989" s="31">
        <v>988</v>
      </c>
      <c r="W989" s="31">
        <v>0.39950000000000002</v>
      </c>
    </row>
    <row r="990" spans="1:23" ht="15.75" customHeight="1" x14ac:dyDescent="0.3">
      <c r="A990" s="41" t="s">
        <v>4653</v>
      </c>
      <c r="B990" s="41" t="s">
        <v>4654</v>
      </c>
      <c r="C990" s="41" t="s">
        <v>100</v>
      </c>
      <c r="D990" s="41" t="s">
        <v>111</v>
      </c>
      <c r="E990" s="41" t="s">
        <v>4655</v>
      </c>
      <c r="F990" s="41" t="s">
        <v>256</v>
      </c>
      <c r="G990" s="41" t="s">
        <v>78</v>
      </c>
      <c r="H990" s="41" t="s">
        <v>79</v>
      </c>
      <c r="I990" s="41" t="s">
        <v>80</v>
      </c>
      <c r="J990" s="41" t="s">
        <v>81</v>
      </c>
      <c r="K990" s="42">
        <v>11</v>
      </c>
      <c r="L990" s="41" t="s">
        <v>4656</v>
      </c>
      <c r="M990" s="41" t="s">
        <v>2502</v>
      </c>
      <c r="N990" s="41" t="s">
        <v>96</v>
      </c>
      <c r="O990" s="41" t="s">
        <v>85</v>
      </c>
      <c r="P990" s="41" t="s">
        <v>134</v>
      </c>
      <c r="Q990" s="31">
        <f t="shared" ca="1" si="39"/>
        <v>0.9</v>
      </c>
      <c r="R990" s="31">
        <f t="shared" ca="1" si="49"/>
        <v>1.125</v>
      </c>
      <c r="S990" s="31">
        <f t="shared" ca="1" si="50"/>
        <v>1.125</v>
      </c>
      <c r="T990" s="31">
        <f t="shared" ca="1" si="51"/>
        <v>0.95624999999999993</v>
      </c>
      <c r="U990" s="31">
        <f>RANK(W990,W1:W1001,0)</f>
        <v>988</v>
      </c>
      <c r="V990" s="31">
        <v>988</v>
      </c>
      <c r="W990" s="31">
        <v>0.39950000000000002</v>
      </c>
    </row>
    <row r="991" spans="1:23" ht="15.75" customHeight="1" x14ac:dyDescent="0.3">
      <c r="A991" s="41" t="s">
        <v>4657</v>
      </c>
      <c r="B991" s="41" t="s">
        <v>4658</v>
      </c>
      <c r="C991" s="41" t="s">
        <v>100</v>
      </c>
      <c r="D991" s="41" t="s">
        <v>216</v>
      </c>
      <c r="E991" s="41" t="s">
        <v>4659</v>
      </c>
      <c r="F991" s="44"/>
      <c r="G991" s="41" t="s">
        <v>78</v>
      </c>
      <c r="H991" s="41" t="s">
        <v>131</v>
      </c>
      <c r="I991" s="41" t="s">
        <v>80</v>
      </c>
      <c r="J991" s="41" t="s">
        <v>81</v>
      </c>
      <c r="K991" s="42">
        <v>11</v>
      </c>
      <c r="L991" s="41" t="s">
        <v>4660</v>
      </c>
      <c r="M991" s="41" t="s">
        <v>3929</v>
      </c>
      <c r="N991" s="41" t="s">
        <v>96</v>
      </c>
      <c r="O991" s="41" t="s">
        <v>85</v>
      </c>
      <c r="P991" s="41" t="s">
        <v>178</v>
      </c>
      <c r="Q991" s="31">
        <f t="shared" ca="1" si="39"/>
        <v>0.89</v>
      </c>
      <c r="R991" s="31">
        <f t="shared" ca="1" si="49"/>
        <v>1.1125</v>
      </c>
      <c r="S991" s="31">
        <f t="shared" ca="1" si="50"/>
        <v>1.390625</v>
      </c>
      <c r="T991" s="31">
        <f t="shared" ca="1" si="51"/>
        <v>1.390625</v>
      </c>
      <c r="U991" s="31">
        <f>RANK(W991,W1:W1001,0)</f>
        <v>988</v>
      </c>
      <c r="V991" s="31">
        <v>988</v>
      </c>
      <c r="W991" s="31">
        <v>0.39950000000000002</v>
      </c>
    </row>
    <row r="992" spans="1:23" ht="15.75" customHeight="1" x14ac:dyDescent="0.3">
      <c r="A992" s="41" t="s">
        <v>4661</v>
      </c>
      <c r="B992" s="41" t="s">
        <v>4662</v>
      </c>
      <c r="C992" s="41" t="s">
        <v>100</v>
      </c>
      <c r="D992" s="41" t="s">
        <v>180</v>
      </c>
      <c r="E992" s="41" t="s">
        <v>4663</v>
      </c>
      <c r="F992" s="41" t="s">
        <v>2112</v>
      </c>
      <c r="G992" s="41" t="s">
        <v>92</v>
      </c>
      <c r="H992" s="41" t="s">
        <v>79</v>
      </c>
      <c r="I992" s="41" t="s">
        <v>80</v>
      </c>
      <c r="J992" s="41" t="s">
        <v>81</v>
      </c>
      <c r="K992" s="42">
        <v>9</v>
      </c>
      <c r="L992" s="41" t="s">
        <v>4664</v>
      </c>
      <c r="M992" s="41" t="s">
        <v>3470</v>
      </c>
      <c r="N992" s="41" t="s">
        <v>84</v>
      </c>
      <c r="O992" s="41" t="s">
        <v>85</v>
      </c>
      <c r="P992" s="41" t="s">
        <v>86</v>
      </c>
      <c r="Q992" s="31">
        <f t="shared" ca="1" si="39"/>
        <v>0.5</v>
      </c>
      <c r="R992" s="31">
        <f t="shared" ca="1" si="49"/>
        <v>0.625</v>
      </c>
      <c r="S992" s="31">
        <f t="shared" ca="1" si="50"/>
        <v>0.625</v>
      </c>
      <c r="T992" s="31">
        <f t="shared" ca="1" si="51"/>
        <v>0.53125</v>
      </c>
      <c r="U992" s="31">
        <f>RANK(W992,W1:W1001,0)</f>
        <v>988</v>
      </c>
      <c r="V992" s="31">
        <v>988</v>
      </c>
      <c r="W992" s="31">
        <v>0.39950000000000002</v>
      </c>
    </row>
    <row r="993" spans="1:23" ht="15.75" customHeight="1" x14ac:dyDescent="0.3">
      <c r="A993" s="41" t="s">
        <v>760</v>
      </c>
      <c r="B993" s="41" t="s">
        <v>4665</v>
      </c>
      <c r="C993" s="41" t="s">
        <v>74</v>
      </c>
      <c r="D993" s="41" t="s">
        <v>406</v>
      </c>
      <c r="E993" s="41" t="s">
        <v>4666</v>
      </c>
      <c r="F993" s="41" t="s">
        <v>4195</v>
      </c>
      <c r="G993" s="41" t="s">
        <v>78</v>
      </c>
      <c r="H993" s="41" t="s">
        <v>79</v>
      </c>
      <c r="I993" s="41" t="s">
        <v>80</v>
      </c>
      <c r="J993" s="41" t="s">
        <v>81</v>
      </c>
      <c r="K993" s="42">
        <v>15</v>
      </c>
      <c r="L993" s="41" t="s">
        <v>4667</v>
      </c>
      <c r="M993" s="41" t="s">
        <v>2341</v>
      </c>
      <c r="N993" s="41" t="s">
        <v>107</v>
      </c>
      <c r="O993" s="41" t="s">
        <v>85</v>
      </c>
      <c r="P993" s="41" t="s">
        <v>740</v>
      </c>
      <c r="Q993" s="31">
        <f t="shared" ca="1" si="39"/>
        <v>0.62</v>
      </c>
      <c r="R993" s="31">
        <f t="shared" ca="1" si="49"/>
        <v>0.77500000000000002</v>
      </c>
      <c r="S993" s="31">
        <f t="shared" ca="1" si="50"/>
        <v>0.77500000000000002</v>
      </c>
      <c r="T993" s="31">
        <f t="shared" ca="1" si="51"/>
        <v>0.65874999999999995</v>
      </c>
      <c r="U993" s="31">
        <f>RANK(W993,W1:W1001,0)</f>
        <v>988</v>
      </c>
      <c r="V993" s="31">
        <v>988</v>
      </c>
      <c r="W993" s="31">
        <v>0.39950000000000002</v>
      </c>
    </row>
    <row r="994" spans="1:23" ht="15.75" customHeight="1" x14ac:dyDescent="0.3">
      <c r="A994" s="41" t="s">
        <v>3419</v>
      </c>
      <c r="B994" s="41" t="s">
        <v>4668</v>
      </c>
      <c r="C994" s="41" t="s">
        <v>100</v>
      </c>
      <c r="D994" s="41" t="s">
        <v>196</v>
      </c>
      <c r="E994" s="41" t="s">
        <v>4669</v>
      </c>
      <c r="F994" s="41" t="s">
        <v>129</v>
      </c>
      <c r="G994" s="41" t="s">
        <v>130</v>
      </c>
      <c r="H994" s="41" t="s">
        <v>79</v>
      </c>
      <c r="I994" s="41" t="s">
        <v>80</v>
      </c>
      <c r="J994" s="41" t="s">
        <v>81</v>
      </c>
      <c r="K994" s="42">
        <v>8</v>
      </c>
      <c r="L994" s="41" t="s">
        <v>4670</v>
      </c>
      <c r="M994" s="41" t="s">
        <v>711</v>
      </c>
      <c r="N994" s="41" t="s">
        <v>84</v>
      </c>
      <c r="O994" s="41" t="s">
        <v>85</v>
      </c>
      <c r="P994" s="41" t="s">
        <v>740</v>
      </c>
      <c r="Q994" s="31">
        <f t="shared" ca="1" si="39"/>
        <v>0.47</v>
      </c>
      <c r="R994" s="31">
        <f t="shared" ca="1" si="49"/>
        <v>0.58749999999999991</v>
      </c>
      <c r="S994" s="31">
        <f t="shared" ca="1" si="50"/>
        <v>0.58749999999999991</v>
      </c>
      <c r="T994" s="31">
        <f t="shared" ca="1" si="51"/>
        <v>0.4993749999999999</v>
      </c>
      <c r="U994" s="31">
        <f>RANK(W994,W1:W1001,0)</f>
        <v>993</v>
      </c>
      <c r="V994" s="31">
        <v>993</v>
      </c>
      <c r="W994" s="31">
        <v>0.39100000000000001</v>
      </c>
    </row>
    <row r="995" spans="1:23" ht="15.75" customHeight="1" x14ac:dyDescent="0.3">
      <c r="A995" s="41" t="s">
        <v>4671</v>
      </c>
      <c r="B995" s="41" t="s">
        <v>4672</v>
      </c>
      <c r="C995" s="41" t="s">
        <v>74</v>
      </c>
      <c r="D995" s="41" t="s">
        <v>188</v>
      </c>
      <c r="E995" s="41" t="s">
        <v>4673</v>
      </c>
      <c r="F995" s="41" t="s">
        <v>139</v>
      </c>
      <c r="G995" s="41" t="s">
        <v>103</v>
      </c>
      <c r="H995" s="41" t="s">
        <v>79</v>
      </c>
      <c r="I995" s="41" t="s">
        <v>80</v>
      </c>
      <c r="J995" s="41" t="s">
        <v>81</v>
      </c>
      <c r="K995" s="42">
        <v>6</v>
      </c>
      <c r="L995" s="41" t="s">
        <v>4674</v>
      </c>
      <c r="M995" s="41" t="s">
        <v>4675</v>
      </c>
      <c r="N995" s="41" t="s">
        <v>96</v>
      </c>
      <c r="O995" s="41" t="s">
        <v>85</v>
      </c>
      <c r="P995" s="41" t="s">
        <v>253</v>
      </c>
      <c r="Q995" s="31">
        <f t="shared" ca="1" si="39"/>
        <v>1.07</v>
      </c>
      <c r="R995" s="31">
        <f t="shared" ca="1" si="49"/>
        <v>1.3375000000000001</v>
      </c>
      <c r="S995" s="31">
        <f t="shared" ca="1" si="50"/>
        <v>1.3375000000000001</v>
      </c>
      <c r="T995" s="31">
        <f t="shared" ca="1" si="51"/>
        <v>1.1368750000000001</v>
      </c>
      <c r="U995" s="31">
        <f>RANK(W995,W1:W1001,0)</f>
        <v>994</v>
      </c>
      <c r="V995" s="31">
        <v>994</v>
      </c>
      <c r="W995" s="31">
        <v>0.38250000000000001</v>
      </c>
    </row>
    <row r="996" spans="1:23" ht="15.75" customHeight="1" x14ac:dyDescent="0.3">
      <c r="A996" s="41" t="s">
        <v>4676</v>
      </c>
      <c r="B996" s="41" t="s">
        <v>4677</v>
      </c>
      <c r="C996" s="41" t="s">
        <v>100</v>
      </c>
      <c r="D996" s="41" t="s">
        <v>586</v>
      </c>
      <c r="E996" s="41" t="s">
        <v>4678</v>
      </c>
      <c r="F996" s="41" t="s">
        <v>2734</v>
      </c>
      <c r="G996" s="41" t="s">
        <v>147</v>
      </c>
      <c r="H996" s="41" t="s">
        <v>79</v>
      </c>
      <c r="I996" s="41" t="s">
        <v>80</v>
      </c>
      <c r="J996" s="41" t="s">
        <v>93</v>
      </c>
      <c r="K996" s="42">
        <v>3</v>
      </c>
      <c r="L996" s="41" t="s">
        <v>4679</v>
      </c>
      <c r="M996" s="41" t="s">
        <v>4680</v>
      </c>
      <c r="N996" s="41" t="s">
        <v>107</v>
      </c>
      <c r="O996" s="41" t="s">
        <v>85</v>
      </c>
      <c r="P996" s="41" t="s">
        <v>390</v>
      </c>
      <c r="Q996" s="31">
        <f t="shared" ca="1" si="39"/>
        <v>0.96</v>
      </c>
      <c r="R996" s="31">
        <f t="shared" ca="1" si="49"/>
        <v>0.96</v>
      </c>
      <c r="S996" s="31">
        <f t="shared" ca="1" si="50"/>
        <v>1.2</v>
      </c>
      <c r="T996" s="31">
        <f t="shared" ca="1" si="51"/>
        <v>1.02</v>
      </c>
      <c r="U996" s="31">
        <f>RANK(W996,W1:W1001,0)</f>
        <v>994</v>
      </c>
      <c r="V996" s="31">
        <v>994</v>
      </c>
      <c r="W996" s="31">
        <v>0.38250000000000001</v>
      </c>
    </row>
    <row r="997" spans="1:23" ht="15.75" customHeight="1" x14ac:dyDescent="0.3">
      <c r="A997" s="41" t="s">
        <v>3477</v>
      </c>
      <c r="B997" s="41" t="s">
        <v>4681</v>
      </c>
      <c r="C997" s="41" t="s">
        <v>74</v>
      </c>
      <c r="D997" s="41" t="s">
        <v>180</v>
      </c>
      <c r="E997" s="41" t="s">
        <v>4682</v>
      </c>
      <c r="F997" s="41" t="s">
        <v>312</v>
      </c>
      <c r="G997" s="41" t="s">
        <v>103</v>
      </c>
      <c r="H997" s="41" t="s">
        <v>104</v>
      </c>
      <c r="I997" s="41" t="s">
        <v>80</v>
      </c>
      <c r="J997" s="41" t="s">
        <v>93</v>
      </c>
      <c r="K997" s="42">
        <v>9</v>
      </c>
      <c r="L997" s="41" t="s">
        <v>4683</v>
      </c>
      <c r="M997" s="41" t="s">
        <v>155</v>
      </c>
      <c r="N997" s="41" t="s">
        <v>96</v>
      </c>
      <c r="O997" s="41" t="s">
        <v>85</v>
      </c>
      <c r="P997" s="41" t="s">
        <v>134</v>
      </c>
      <c r="Q997" s="31">
        <f t="shared" ca="1" si="39"/>
        <v>0.5</v>
      </c>
      <c r="R997" s="31">
        <f t="shared" ca="1" si="49"/>
        <v>0.5</v>
      </c>
      <c r="S997" s="31">
        <f t="shared" ca="1" si="50"/>
        <v>0.5</v>
      </c>
      <c r="T997" s="31">
        <f t="shared" ca="1" si="51"/>
        <v>0.5</v>
      </c>
      <c r="U997" s="31">
        <f>RANK(W997,W1:W1001,0)</f>
        <v>996</v>
      </c>
      <c r="V997" s="31">
        <v>996</v>
      </c>
      <c r="W997" s="31">
        <v>0.374</v>
      </c>
    </row>
    <row r="998" spans="1:23" ht="15.75" customHeight="1" x14ac:dyDescent="0.3">
      <c r="A998" s="41" t="s">
        <v>4684</v>
      </c>
      <c r="B998" s="41" t="s">
        <v>4685</v>
      </c>
      <c r="C998" s="41" t="s">
        <v>74</v>
      </c>
      <c r="D998" s="41" t="s">
        <v>502</v>
      </c>
      <c r="E998" s="41" t="s">
        <v>4686</v>
      </c>
      <c r="F998" s="41" t="s">
        <v>1264</v>
      </c>
      <c r="G998" s="41" t="s">
        <v>191</v>
      </c>
      <c r="H998" s="41" t="s">
        <v>79</v>
      </c>
      <c r="I998" s="41" t="s">
        <v>80</v>
      </c>
      <c r="J998" s="41" t="s">
        <v>93</v>
      </c>
      <c r="K998" s="42">
        <v>6</v>
      </c>
      <c r="L998" s="41" t="s">
        <v>4687</v>
      </c>
      <c r="M998" s="41" t="s">
        <v>3208</v>
      </c>
      <c r="N998" s="41" t="s">
        <v>96</v>
      </c>
      <c r="O998" s="41" t="s">
        <v>85</v>
      </c>
      <c r="P998" s="41" t="s">
        <v>101</v>
      </c>
      <c r="Q998" s="31">
        <f t="shared" ca="1" si="39"/>
        <v>0.44</v>
      </c>
      <c r="R998" s="31">
        <f t="shared" ca="1" si="49"/>
        <v>0.44</v>
      </c>
      <c r="S998" s="31">
        <f t="shared" ca="1" si="50"/>
        <v>0.55000000000000004</v>
      </c>
      <c r="T998" s="31">
        <f t="shared" ca="1" si="51"/>
        <v>0.46750000000000003</v>
      </c>
      <c r="U998" s="31">
        <f>RANK(W998,W1:W1001,0)</f>
        <v>997</v>
      </c>
      <c r="V998" s="31">
        <v>997</v>
      </c>
      <c r="W998" s="31">
        <v>0.35699999999999998</v>
      </c>
    </row>
    <row r="999" spans="1:23" ht="15.75" customHeight="1" x14ac:dyDescent="0.3">
      <c r="A999" s="41" t="s">
        <v>4688</v>
      </c>
      <c r="B999" s="41" t="s">
        <v>4689</v>
      </c>
      <c r="C999" s="41" t="s">
        <v>100</v>
      </c>
      <c r="D999" s="41" t="s">
        <v>1506</v>
      </c>
      <c r="E999" s="41" t="s">
        <v>4690</v>
      </c>
      <c r="F999" s="41" t="s">
        <v>569</v>
      </c>
      <c r="G999" s="41" t="s">
        <v>103</v>
      </c>
      <c r="H999" s="41" t="s">
        <v>104</v>
      </c>
      <c r="I999" s="41" t="s">
        <v>80</v>
      </c>
      <c r="J999" s="41" t="s">
        <v>81</v>
      </c>
      <c r="K999" s="42">
        <v>15</v>
      </c>
      <c r="L999" s="41" t="s">
        <v>4691</v>
      </c>
      <c r="M999" s="41" t="s">
        <v>4692</v>
      </c>
      <c r="N999" s="41" t="s">
        <v>84</v>
      </c>
      <c r="O999" s="41" t="s">
        <v>85</v>
      </c>
      <c r="P999" s="41" t="s">
        <v>228</v>
      </c>
      <c r="Q999" s="31">
        <f t="shared" ca="1" si="39"/>
        <v>0.49</v>
      </c>
      <c r="R999" s="31">
        <f t="shared" ca="1" si="49"/>
        <v>0.61250000000000004</v>
      </c>
      <c r="S999" s="31">
        <f t="shared" ca="1" si="50"/>
        <v>0.61250000000000004</v>
      </c>
      <c r="T999" s="31">
        <f t="shared" ca="1" si="51"/>
        <v>0.61250000000000004</v>
      </c>
      <c r="U999" s="31">
        <f>RANK(W999,W1:W1001,0)</f>
        <v>997</v>
      </c>
      <c r="V999" s="31">
        <v>997</v>
      </c>
      <c r="W999" s="31">
        <v>0.35699999999999998</v>
      </c>
    </row>
    <row r="1000" spans="1:23" ht="15.75" customHeight="1" x14ac:dyDescent="0.3">
      <c r="A1000" s="41" t="s">
        <v>4693</v>
      </c>
      <c r="B1000" s="41" t="s">
        <v>4694</v>
      </c>
      <c r="C1000" s="41" t="s">
        <v>74</v>
      </c>
      <c r="D1000" s="41" t="s">
        <v>702</v>
      </c>
      <c r="E1000" s="41" t="s">
        <v>4695</v>
      </c>
      <c r="F1000" s="41" t="s">
        <v>1696</v>
      </c>
      <c r="G1000" s="41" t="s">
        <v>103</v>
      </c>
      <c r="H1000" s="41" t="s">
        <v>79</v>
      </c>
      <c r="I1000" s="41" t="s">
        <v>80</v>
      </c>
      <c r="J1000" s="41" t="s">
        <v>81</v>
      </c>
      <c r="K1000" s="42">
        <v>19</v>
      </c>
      <c r="L1000" s="41" t="s">
        <v>4696</v>
      </c>
      <c r="M1000" s="41" t="s">
        <v>4697</v>
      </c>
      <c r="N1000" s="41" t="s">
        <v>84</v>
      </c>
      <c r="O1000" s="41" t="s">
        <v>85</v>
      </c>
      <c r="P1000" s="41" t="s">
        <v>228</v>
      </c>
      <c r="Q1000" s="31">
        <f t="shared" ca="1" si="39"/>
        <v>1.06</v>
      </c>
      <c r="R1000" s="31">
        <f t="shared" ca="1" si="49"/>
        <v>1.3250000000000002</v>
      </c>
      <c r="S1000" s="31">
        <f t="shared" ca="1" si="50"/>
        <v>1.3250000000000002</v>
      </c>
      <c r="T1000" s="31">
        <f t="shared" ca="1" si="51"/>
        <v>1.1262500000000002</v>
      </c>
      <c r="U1000" s="31">
        <f>RANK(W1000,W1:W1001,0)</f>
        <v>997</v>
      </c>
      <c r="V1000" s="31">
        <v>997</v>
      </c>
      <c r="W1000" s="31">
        <v>0.35699999999999998</v>
      </c>
    </row>
    <row r="1001" spans="1:23" ht="15.75" customHeight="1" x14ac:dyDescent="0.3">
      <c r="A1001" s="41" t="s">
        <v>4698</v>
      </c>
      <c r="B1001" s="41" t="s">
        <v>4699</v>
      </c>
      <c r="C1001" s="41" t="s">
        <v>74</v>
      </c>
      <c r="D1001" s="41" t="s">
        <v>714</v>
      </c>
      <c r="E1001" s="41" t="s">
        <v>4700</v>
      </c>
      <c r="F1001" s="41" t="s">
        <v>726</v>
      </c>
      <c r="G1001" s="41" t="s">
        <v>92</v>
      </c>
      <c r="H1001" s="41" t="s">
        <v>79</v>
      </c>
      <c r="I1001" s="41" t="s">
        <v>80</v>
      </c>
      <c r="J1001" s="41" t="s">
        <v>81</v>
      </c>
      <c r="K1001" s="42">
        <v>14</v>
      </c>
      <c r="L1001" s="41" t="s">
        <v>4701</v>
      </c>
      <c r="M1001" s="41" t="s">
        <v>2678</v>
      </c>
      <c r="N1001" s="41" t="s">
        <v>96</v>
      </c>
      <c r="O1001" s="41" t="s">
        <v>85</v>
      </c>
      <c r="P1001" s="41" t="s">
        <v>124</v>
      </c>
      <c r="Q1001" s="31">
        <f t="shared" ca="1" si="39"/>
        <v>0.83</v>
      </c>
      <c r="R1001" s="31">
        <f t="shared" ca="1" si="49"/>
        <v>1.0374999999999999</v>
      </c>
      <c r="S1001" s="31">
        <f t="shared" ca="1" si="50"/>
        <v>1.2968749999999998</v>
      </c>
      <c r="T1001" s="31">
        <f t="shared" ca="1" si="51"/>
        <v>1.1023437499999997</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6C4F8-CC9F-403B-9A52-5A185A09A008}">
  <dimension ref="A1:IV1002"/>
  <sheetViews>
    <sheetView tabSelected="1" topLeftCell="I1" workbookViewId="0">
      <selection activeCell="N1" sqref="N1:N1048576"/>
    </sheetView>
  </sheetViews>
  <sheetFormatPr defaultColWidth="27.5546875" defaultRowHeight="13.2" x14ac:dyDescent="0.25"/>
  <cols>
    <col min="1" max="3" width="27.5546875" style="1"/>
    <col min="4" max="4" width="46.88671875" style="1" customWidth="1"/>
    <col min="5" max="5" width="27.5546875" style="59"/>
    <col min="6" max="256" width="27.5546875" style="1"/>
  </cols>
  <sheetData>
    <row r="1" spans="1:23" ht="15.75" customHeight="1" x14ac:dyDescent="0.3">
      <c r="A1" s="40" t="s">
        <v>54</v>
      </c>
      <c r="B1" s="40" t="s">
        <v>55</v>
      </c>
      <c r="C1" s="40" t="s">
        <v>56</v>
      </c>
      <c r="D1" s="40" t="s">
        <v>57</v>
      </c>
      <c r="E1" s="58" t="s">
        <v>58</v>
      </c>
      <c r="F1" s="40" t="s">
        <v>59</v>
      </c>
      <c r="G1" s="40" t="s">
        <v>60</v>
      </c>
      <c r="H1" s="40" t="s">
        <v>61</v>
      </c>
      <c r="I1" s="40" t="s">
        <v>62</v>
      </c>
      <c r="J1" s="40" t="s">
        <v>63</v>
      </c>
      <c r="K1" s="40" t="s">
        <v>64</v>
      </c>
      <c r="L1" s="40" t="s">
        <v>65</v>
      </c>
      <c r="M1" s="40" t="s">
        <v>66</v>
      </c>
      <c r="N1" s="40" t="s">
        <v>67</v>
      </c>
      <c r="O1" s="40" t="s">
        <v>68</v>
      </c>
      <c r="P1" s="40" t="s">
        <v>69</v>
      </c>
      <c r="Q1" s="39"/>
      <c r="R1" s="39"/>
      <c r="S1" s="39"/>
      <c r="T1" s="39"/>
      <c r="U1" s="39"/>
      <c r="V1" s="35" t="s">
        <v>70</v>
      </c>
      <c r="W1" s="35" t="s">
        <v>71</v>
      </c>
    </row>
    <row r="2" spans="1:23" ht="15.75" customHeight="1" x14ac:dyDescent="0.3">
      <c r="A2" s="41" t="s">
        <v>72</v>
      </c>
      <c r="B2" s="41" t="s">
        <v>73</v>
      </c>
      <c r="C2" s="41" t="s">
        <v>74</v>
      </c>
      <c r="D2" s="57">
        <v>86</v>
      </c>
      <c r="E2" s="56">
        <v>21013</v>
      </c>
      <c r="F2" s="41" t="s">
        <v>77</v>
      </c>
      <c r="G2" s="41" t="s">
        <v>78</v>
      </c>
      <c r="H2" s="41" t="s">
        <v>79</v>
      </c>
      <c r="I2" s="41" t="s">
        <v>80</v>
      </c>
      <c r="J2" s="41" t="s">
        <v>81</v>
      </c>
      <c r="K2" s="42">
        <v>14</v>
      </c>
      <c r="L2" s="41" t="s">
        <v>82</v>
      </c>
      <c r="M2" s="60" t="s">
        <v>83</v>
      </c>
      <c r="N2" s="41" t="s">
        <v>84</v>
      </c>
      <c r="O2" s="41" t="s">
        <v>85</v>
      </c>
      <c r="P2" s="41" t="s">
        <v>86</v>
      </c>
      <c r="Q2" s="31">
        <f t="shared" ref="Q2:Q256" ca="1" si="0">RANDBETWEEN(40,110)/100</f>
        <v>0.79</v>
      </c>
      <c r="R2" s="31">
        <f ca="1">Q2*(IF(J2="Yes",1.25,1))</f>
        <v>0.98750000000000004</v>
      </c>
      <c r="S2" s="31" t="e">
        <f ca="1">R2*(IF(OR(VALUE(P2)&gt;8,VALUE(#REF!)&gt;80),1.25,1))</f>
        <v>#REF!</v>
      </c>
      <c r="T2" s="31" t="e">
        <f ca="1">S2*(IF(H2="Mass Customer",0.85,1))</f>
        <v>#REF!</v>
      </c>
      <c r="U2" s="31">
        <f>RANK(W2,W1:W1001,0)</f>
        <v>1</v>
      </c>
      <c r="V2" s="31">
        <v>1</v>
      </c>
      <c r="W2" s="31">
        <v>1.71875</v>
      </c>
    </row>
    <row r="3" spans="1:23" ht="15.75" customHeight="1" x14ac:dyDescent="0.3">
      <c r="A3" s="41" t="s">
        <v>87</v>
      </c>
      <c r="B3" s="41" t="s">
        <v>88</v>
      </c>
      <c r="C3" s="41" t="s">
        <v>74</v>
      </c>
      <c r="D3" s="57">
        <v>69</v>
      </c>
      <c r="E3" s="56">
        <v>25649</v>
      </c>
      <c r="F3" s="41" t="s">
        <v>91</v>
      </c>
      <c r="G3" s="41" t="s">
        <v>92</v>
      </c>
      <c r="H3" s="41" t="s">
        <v>79</v>
      </c>
      <c r="I3" s="41" t="s">
        <v>80</v>
      </c>
      <c r="J3" s="41" t="s">
        <v>93</v>
      </c>
      <c r="K3" s="42">
        <v>16</v>
      </c>
      <c r="L3" s="41" t="s">
        <v>94</v>
      </c>
      <c r="M3" s="60" t="s">
        <v>95</v>
      </c>
      <c r="N3" s="41" t="s">
        <v>96</v>
      </c>
      <c r="O3" s="41" t="s">
        <v>85</v>
      </c>
      <c r="P3" s="41" t="s">
        <v>97</v>
      </c>
      <c r="Q3" s="31">
        <f t="shared" ca="1" si="0"/>
        <v>0.61</v>
      </c>
      <c r="R3" s="31">
        <f ca="1">Q3*(IF(J3="Yes",1.25,1))</f>
        <v>0.61</v>
      </c>
      <c r="S3" s="31" t="e">
        <f ca="1">R3*(IF(OR(VALUE(P3)&gt;8,VALUE(#REF!)&gt;80),1.25,1))</f>
        <v>#REF!</v>
      </c>
      <c r="T3" s="31" t="e">
        <f ca="1">S3*(IF(H3="Mass Customer",0.85,1))</f>
        <v>#REF!</v>
      </c>
      <c r="U3" s="31">
        <f>RANK(W3,W1:W1001,0)</f>
        <v>1</v>
      </c>
      <c r="V3" s="31">
        <v>1</v>
      </c>
      <c r="W3" s="31">
        <v>1.71875</v>
      </c>
    </row>
    <row r="4" spans="1:23" ht="15.75" customHeight="1" x14ac:dyDescent="0.3">
      <c r="A4" s="41" t="s">
        <v>98</v>
      </c>
      <c r="B4" s="41" t="s">
        <v>99</v>
      </c>
      <c r="C4" s="41" t="s">
        <v>100</v>
      </c>
      <c r="D4" s="57">
        <v>10</v>
      </c>
      <c r="E4" s="56">
        <v>27269</v>
      </c>
      <c r="F4" s="41" t="s">
        <v>102</v>
      </c>
      <c r="G4" s="41" t="s">
        <v>103</v>
      </c>
      <c r="H4" s="41" t="s">
        <v>104</v>
      </c>
      <c r="I4" s="41" t="s">
        <v>80</v>
      </c>
      <c r="J4" s="41" t="s">
        <v>93</v>
      </c>
      <c r="K4" s="42">
        <v>10</v>
      </c>
      <c r="L4" s="41" t="s">
        <v>105</v>
      </c>
      <c r="M4" s="60" t="s">
        <v>106</v>
      </c>
      <c r="N4" s="41" t="s">
        <v>107</v>
      </c>
      <c r="O4" s="41" t="s">
        <v>85</v>
      </c>
      <c r="P4" s="41" t="s">
        <v>108</v>
      </c>
      <c r="Q4" s="31">
        <f t="shared" ca="1" si="0"/>
        <v>1.03</v>
      </c>
      <c r="R4" s="31">
        <f ca="1">Q4*(IF(J4="Yes",1.25,1))</f>
        <v>1.03</v>
      </c>
      <c r="S4" s="31" t="e">
        <f ca="1">R4*(IF(OR(VALUE(P4)&gt;8,VALUE(#REF!)&gt;80),1.25,1))</f>
        <v>#REF!</v>
      </c>
      <c r="T4" s="31" t="e">
        <f ca="1">S4*(IF(H4="Mass Customer",0.85,1))</f>
        <v>#REF!</v>
      </c>
      <c r="U4" s="31">
        <f>RANK(W4,W1:W1001,0)</f>
        <v>1</v>
      </c>
      <c r="V4" s="31">
        <v>1</v>
      </c>
      <c r="W4" s="31">
        <v>1.71875</v>
      </c>
    </row>
    <row r="5" spans="1:23" ht="15.75" customHeight="1" x14ac:dyDescent="0.3">
      <c r="A5" s="41" t="s">
        <v>109</v>
      </c>
      <c r="B5" s="41" t="s">
        <v>110</v>
      </c>
      <c r="C5" s="41" t="s">
        <v>100</v>
      </c>
      <c r="D5" s="57">
        <v>64</v>
      </c>
      <c r="E5" s="56">
        <v>28883</v>
      </c>
      <c r="F5" s="41" t="s">
        <v>113</v>
      </c>
      <c r="G5" s="41" t="s">
        <v>78</v>
      </c>
      <c r="H5" s="41" t="s">
        <v>104</v>
      </c>
      <c r="I5" s="41" t="s">
        <v>80</v>
      </c>
      <c r="J5" s="41" t="s">
        <v>81</v>
      </c>
      <c r="K5" s="42">
        <v>5</v>
      </c>
      <c r="L5" s="41" t="s">
        <v>114</v>
      </c>
      <c r="M5" s="60" t="s">
        <v>115</v>
      </c>
      <c r="N5" s="41" t="s">
        <v>84</v>
      </c>
      <c r="O5" s="41" t="s">
        <v>85</v>
      </c>
      <c r="P5" s="41" t="s">
        <v>116</v>
      </c>
      <c r="Q5" s="31">
        <f t="shared" ca="1" si="0"/>
        <v>0.74</v>
      </c>
      <c r="R5" s="31">
        <f ca="1">Q5*(IF(J5="Yes",1.25,1))</f>
        <v>0.92500000000000004</v>
      </c>
      <c r="S5" s="31" t="e">
        <f ca="1">R5*(IF(OR(VALUE(P5)&gt;8,VALUE(#REF!)&gt;80),1.25,1))</f>
        <v>#REF!</v>
      </c>
      <c r="T5" s="31" t="e">
        <f ca="1">S5*(IF(H5="Mass Customer",0.85,1))</f>
        <v>#REF!</v>
      </c>
      <c r="U5" s="31">
        <f>RANK(W5,W1:W1001,0)</f>
        <v>4</v>
      </c>
      <c r="V5" s="31">
        <v>4</v>
      </c>
      <c r="W5" s="31">
        <v>1.703125</v>
      </c>
    </row>
    <row r="6" spans="1:23" ht="15.75" customHeight="1" x14ac:dyDescent="0.3">
      <c r="A6" s="41" t="s">
        <v>117</v>
      </c>
      <c r="B6" s="41" t="s">
        <v>118</v>
      </c>
      <c r="C6" s="41" t="s">
        <v>100</v>
      </c>
      <c r="D6" s="57">
        <v>34</v>
      </c>
      <c r="E6" s="56">
        <v>24006</v>
      </c>
      <c r="F6" s="41" t="s">
        <v>121</v>
      </c>
      <c r="G6" s="41" t="s">
        <v>103</v>
      </c>
      <c r="H6" s="41" t="s">
        <v>104</v>
      </c>
      <c r="I6" s="41" t="s">
        <v>80</v>
      </c>
      <c r="J6" s="41" t="s">
        <v>93</v>
      </c>
      <c r="K6" s="42">
        <v>19</v>
      </c>
      <c r="L6" s="41" t="s">
        <v>122</v>
      </c>
      <c r="M6" s="60" t="s">
        <v>123</v>
      </c>
      <c r="N6" s="41" t="s">
        <v>96</v>
      </c>
      <c r="O6" s="41" t="s">
        <v>85</v>
      </c>
      <c r="P6" s="41" t="s">
        <v>124</v>
      </c>
      <c r="Q6" s="31">
        <f t="shared" ca="1" si="0"/>
        <v>0.87</v>
      </c>
      <c r="R6" s="31">
        <f ca="1">Q6*(IF(J6="Yes",1.25,1))</f>
        <v>0.87</v>
      </c>
      <c r="S6" s="31" t="e">
        <f ca="1">R6*(IF(OR(VALUE(P6)&gt;8,VALUE(#REF!)&gt;80),1.25,1))</f>
        <v>#REF!</v>
      </c>
      <c r="T6" s="31" t="e">
        <f ca="1">S6*(IF(H6="Mass Customer",0.85,1))</f>
        <v>#REF!</v>
      </c>
      <c r="U6" s="31">
        <f>RANK(W6,W1:W1001,0)</f>
        <v>4</v>
      </c>
      <c r="V6" s="31">
        <v>4</v>
      </c>
      <c r="W6" s="31">
        <v>1.703125</v>
      </c>
    </row>
    <row r="7" spans="1:23" ht="15.75" customHeight="1" x14ac:dyDescent="0.3">
      <c r="A7" s="41" t="s">
        <v>125</v>
      </c>
      <c r="B7" s="41" t="s">
        <v>126</v>
      </c>
      <c r="C7" s="41" t="s">
        <v>100</v>
      </c>
      <c r="D7" s="57">
        <v>39</v>
      </c>
      <c r="E7" s="56">
        <v>18747</v>
      </c>
      <c r="F7" s="41" t="s">
        <v>129</v>
      </c>
      <c r="G7" s="41" t="s">
        <v>130</v>
      </c>
      <c r="H7" s="41" t="s">
        <v>131</v>
      </c>
      <c r="I7" s="41" t="s">
        <v>80</v>
      </c>
      <c r="J7" s="41" t="s">
        <v>81</v>
      </c>
      <c r="K7" s="42">
        <v>22</v>
      </c>
      <c r="L7" s="41" t="s">
        <v>132</v>
      </c>
      <c r="M7" s="60" t="s">
        <v>133</v>
      </c>
      <c r="N7" s="41" t="s">
        <v>84</v>
      </c>
      <c r="O7" s="41" t="s">
        <v>85</v>
      </c>
      <c r="P7" s="41" t="s">
        <v>134</v>
      </c>
      <c r="Q7" s="31">
        <f t="shared" ca="1" si="0"/>
        <v>0.44</v>
      </c>
      <c r="R7" s="31">
        <f ca="1">Q7*(IF(J7="Yes",1.25,1))</f>
        <v>0.55000000000000004</v>
      </c>
      <c r="S7" s="31" t="e">
        <f ca="1">R7*(IF(OR(VALUE(P7)&gt;8,VALUE(#REF!)&gt;80),1.25,1))</f>
        <v>#REF!</v>
      </c>
      <c r="T7" s="31" t="e">
        <f ca="1">S7*(IF(H7="Mass Customer",0.85,1))</f>
        <v>#REF!</v>
      </c>
      <c r="U7" s="31">
        <f>RANK(W7,W1:W1001,0)</f>
        <v>6</v>
      </c>
      <c r="V7" s="31">
        <v>6</v>
      </c>
      <c r="W7" s="31">
        <v>1.671875</v>
      </c>
    </row>
    <row r="8" spans="1:23" ht="15.75" customHeight="1" x14ac:dyDescent="0.3">
      <c r="A8" s="41" t="s">
        <v>135</v>
      </c>
      <c r="B8" s="41" t="s">
        <v>136</v>
      </c>
      <c r="C8" s="41" t="s">
        <v>74</v>
      </c>
      <c r="D8" s="57">
        <v>23</v>
      </c>
      <c r="E8" s="56">
        <v>28039</v>
      </c>
      <c r="F8" s="41" t="s">
        <v>139</v>
      </c>
      <c r="G8" s="41" t="s">
        <v>103</v>
      </c>
      <c r="H8" s="41" t="s">
        <v>79</v>
      </c>
      <c r="I8" s="41" t="s">
        <v>80</v>
      </c>
      <c r="J8" s="41" t="s">
        <v>93</v>
      </c>
      <c r="K8" s="42">
        <v>8</v>
      </c>
      <c r="L8" s="41" t="s">
        <v>140</v>
      </c>
      <c r="M8" s="60" t="s">
        <v>141</v>
      </c>
      <c r="N8" s="41" t="s">
        <v>96</v>
      </c>
      <c r="O8" s="41" t="s">
        <v>85</v>
      </c>
      <c r="P8" s="41" t="s">
        <v>134</v>
      </c>
      <c r="Q8" s="31">
        <f t="shared" ca="1" si="0"/>
        <v>0.77</v>
      </c>
      <c r="R8" s="31">
        <f ca="1">Q8*(IF(J8="Yes",1.25,1))</f>
        <v>0.77</v>
      </c>
      <c r="S8" s="31" t="e">
        <f ca="1">R8*(IF(OR(VALUE(P8)&gt;8,VALUE(#REF!)&gt;80),1.25,1))</f>
        <v>#REF!</v>
      </c>
      <c r="T8" s="31" t="e">
        <f ca="1">S8*(IF(H8="Mass Customer",0.85,1))</f>
        <v>#REF!</v>
      </c>
      <c r="U8" s="31">
        <f>RANK(W8,W1:W1001,0)</f>
        <v>6</v>
      </c>
      <c r="V8" s="31">
        <v>6</v>
      </c>
      <c r="W8" s="31">
        <v>1.671875</v>
      </c>
    </row>
    <row r="9" spans="1:23" ht="15.75" customHeight="1" x14ac:dyDescent="0.3">
      <c r="A9" s="41" t="s">
        <v>142</v>
      </c>
      <c r="B9" s="41" t="s">
        <v>143</v>
      </c>
      <c r="C9" s="41" t="s">
        <v>100</v>
      </c>
      <c r="D9" s="57">
        <v>74</v>
      </c>
      <c r="E9" s="56">
        <v>26660</v>
      </c>
      <c r="F9" s="41" t="s">
        <v>146</v>
      </c>
      <c r="G9" s="41" t="s">
        <v>147</v>
      </c>
      <c r="H9" s="41" t="s">
        <v>79</v>
      </c>
      <c r="I9" s="41" t="s">
        <v>80</v>
      </c>
      <c r="J9" s="41" t="s">
        <v>81</v>
      </c>
      <c r="K9" s="42">
        <v>10</v>
      </c>
      <c r="L9" s="41" t="s">
        <v>148</v>
      </c>
      <c r="M9" s="60" t="s">
        <v>115</v>
      </c>
      <c r="N9" s="41" t="s">
        <v>84</v>
      </c>
      <c r="O9" s="41" t="s">
        <v>85</v>
      </c>
      <c r="P9" s="41" t="s">
        <v>108</v>
      </c>
      <c r="Q9" s="31">
        <f t="shared" ca="1" si="0"/>
        <v>0.63</v>
      </c>
      <c r="R9" s="31">
        <f ca="1">Q9*(IF(J9="Yes",1.25,1))</f>
        <v>0.78749999999999998</v>
      </c>
      <c r="S9" s="31" t="e">
        <f ca="1">R9*(IF(OR(VALUE(P9)&gt;8,VALUE(#REF!)&gt;80),1.25,1))</f>
        <v>#REF!</v>
      </c>
      <c r="T9" s="31" t="e">
        <f ca="1">S9*(IF(H9="Mass Customer",0.85,1))</f>
        <v>#REF!</v>
      </c>
      <c r="U9" s="31">
        <f>RANK(W9,W1:W1001,0)</f>
        <v>8</v>
      </c>
      <c r="V9" s="31">
        <v>8</v>
      </c>
      <c r="W9" s="31">
        <v>1.65625</v>
      </c>
    </row>
    <row r="10" spans="1:23" ht="15.75" customHeight="1" x14ac:dyDescent="0.3">
      <c r="A10" s="41" t="s">
        <v>149</v>
      </c>
      <c r="B10" s="41" t="s">
        <v>150</v>
      </c>
      <c r="C10" s="41" t="s">
        <v>74</v>
      </c>
      <c r="D10" s="57">
        <v>50</v>
      </c>
      <c r="E10" s="56">
        <v>26417</v>
      </c>
      <c r="F10" s="41" t="s">
        <v>153</v>
      </c>
      <c r="G10" s="41" t="s">
        <v>78</v>
      </c>
      <c r="H10" s="41" t="s">
        <v>79</v>
      </c>
      <c r="I10" s="41" t="s">
        <v>80</v>
      </c>
      <c r="J10" s="41" t="s">
        <v>81</v>
      </c>
      <c r="K10" s="42">
        <v>5</v>
      </c>
      <c r="L10" s="41" t="s">
        <v>154</v>
      </c>
      <c r="M10" s="60" t="s">
        <v>155</v>
      </c>
      <c r="N10" s="41" t="s">
        <v>96</v>
      </c>
      <c r="O10" s="41" t="s">
        <v>85</v>
      </c>
      <c r="P10" s="41" t="s">
        <v>101</v>
      </c>
      <c r="Q10" s="31">
        <f t="shared" ca="1" si="0"/>
        <v>0.75</v>
      </c>
      <c r="R10" s="31">
        <f ca="1">Q10*(IF(J10="Yes",1.25,1))</f>
        <v>0.9375</v>
      </c>
      <c r="S10" s="31" t="e">
        <f ca="1">R10*(IF(OR(VALUE(P10)&gt;8,VALUE(#REF!)&gt;80),1.25,1))</f>
        <v>#REF!</v>
      </c>
      <c r="T10" s="31" t="e">
        <f ca="1">S10*(IF(H10="Mass Customer",0.85,1))</f>
        <v>#REF!</v>
      </c>
      <c r="U10" s="31">
        <f>RANK(W10,W1:W1001,0)</f>
        <v>8</v>
      </c>
      <c r="V10" s="31">
        <v>8</v>
      </c>
      <c r="W10" s="31">
        <v>1.65625</v>
      </c>
    </row>
    <row r="11" spans="1:23" ht="15.75" customHeight="1" x14ac:dyDescent="0.3">
      <c r="A11" s="41" t="s">
        <v>156</v>
      </c>
      <c r="B11" s="41" t="s">
        <v>157</v>
      </c>
      <c r="C11" s="41" t="s">
        <v>74</v>
      </c>
      <c r="D11" s="57">
        <v>72</v>
      </c>
      <c r="E11" s="56">
        <v>31261</v>
      </c>
      <c r="F11" s="41" t="s">
        <v>160</v>
      </c>
      <c r="G11" s="41" t="s">
        <v>161</v>
      </c>
      <c r="H11" s="41" t="s">
        <v>79</v>
      </c>
      <c r="I11" s="41" t="s">
        <v>80</v>
      </c>
      <c r="J11" s="41" t="s">
        <v>81</v>
      </c>
      <c r="K11" s="42">
        <v>17</v>
      </c>
      <c r="L11" s="41" t="s">
        <v>162</v>
      </c>
      <c r="M11" s="60" t="s">
        <v>163</v>
      </c>
      <c r="N11" s="41" t="s">
        <v>84</v>
      </c>
      <c r="O11" s="41" t="s">
        <v>85</v>
      </c>
      <c r="P11" s="41" t="s">
        <v>108</v>
      </c>
      <c r="Q11" s="31">
        <f t="shared" ca="1" si="0"/>
        <v>0.63</v>
      </c>
      <c r="R11" s="31">
        <f ca="1">Q11*(IF(J11="Yes",1.25,1))</f>
        <v>0.78749999999999998</v>
      </c>
      <c r="S11" s="31" t="e">
        <f ca="1">R11*(IF(OR(VALUE(P11)&gt;8,VALUE(#REF!)&gt;80),1.25,1))</f>
        <v>#REF!</v>
      </c>
      <c r="T11" s="31" t="e">
        <f ca="1">S11*(IF(H11="Mass Customer",0.85,1))</f>
        <v>#REF!</v>
      </c>
      <c r="U11" s="31">
        <f>RANK(W11,W1:W1001,0)</f>
        <v>10</v>
      </c>
      <c r="V11" s="31">
        <v>10</v>
      </c>
      <c r="W11" s="31">
        <v>1.640625</v>
      </c>
    </row>
    <row r="12" spans="1:23" ht="15.75" customHeight="1" x14ac:dyDescent="0.3">
      <c r="A12" s="41" t="s">
        <v>164</v>
      </c>
      <c r="B12" s="41" t="s">
        <v>165</v>
      </c>
      <c r="C12" s="41" t="s">
        <v>74</v>
      </c>
      <c r="D12" s="57">
        <v>94</v>
      </c>
      <c r="E12" s="56">
        <v>34700</v>
      </c>
      <c r="F12" s="41" t="s">
        <v>168</v>
      </c>
      <c r="G12" s="41" t="s">
        <v>147</v>
      </c>
      <c r="H12" s="41" t="s">
        <v>131</v>
      </c>
      <c r="I12" s="41" t="s">
        <v>80</v>
      </c>
      <c r="J12" s="41" t="s">
        <v>93</v>
      </c>
      <c r="K12" s="42">
        <v>3</v>
      </c>
      <c r="L12" s="41" t="s">
        <v>169</v>
      </c>
      <c r="M12" s="60" t="s">
        <v>170</v>
      </c>
      <c r="N12" s="41" t="s">
        <v>84</v>
      </c>
      <c r="O12" s="41" t="s">
        <v>85</v>
      </c>
      <c r="P12" s="41" t="s">
        <v>86</v>
      </c>
      <c r="Q12" s="31">
        <f t="shared" ca="1" si="0"/>
        <v>0.98</v>
      </c>
      <c r="R12" s="31">
        <f ca="1">Q12*(IF(J12="Yes",1.25,1))</f>
        <v>0.98</v>
      </c>
      <c r="S12" s="31" t="e">
        <f ca="1">R12*(IF(OR(VALUE(P12)&gt;8,VALUE(#REF!)&gt;80),1.25,1))</f>
        <v>#REF!</v>
      </c>
      <c r="T12" s="31" t="e">
        <f ca="1">S12*(IF(H12="Mass Customer",0.85,1))</f>
        <v>#REF!</v>
      </c>
      <c r="U12" s="31">
        <f>RANK(W12,W1:W1001,0)</f>
        <v>10</v>
      </c>
      <c r="V12" s="31">
        <v>10</v>
      </c>
      <c r="W12" s="31">
        <v>1.640625</v>
      </c>
    </row>
    <row r="13" spans="1:23" ht="15.75" customHeight="1" x14ac:dyDescent="0.3">
      <c r="A13" s="41" t="s">
        <v>171</v>
      </c>
      <c r="B13" s="41" t="s">
        <v>172</v>
      </c>
      <c r="C13" s="41" t="s">
        <v>74</v>
      </c>
      <c r="D13" s="57">
        <v>48</v>
      </c>
      <c r="E13" s="56">
        <v>36402</v>
      </c>
      <c r="F13" s="41" t="s">
        <v>175</v>
      </c>
      <c r="G13" s="41" t="s">
        <v>78</v>
      </c>
      <c r="H13" s="41" t="s">
        <v>79</v>
      </c>
      <c r="I13" s="41" t="s">
        <v>80</v>
      </c>
      <c r="J13" s="41" t="s">
        <v>93</v>
      </c>
      <c r="K13" s="42">
        <v>10</v>
      </c>
      <c r="L13" s="41" t="s">
        <v>176</v>
      </c>
      <c r="M13" s="60" t="s">
        <v>177</v>
      </c>
      <c r="N13" s="41" t="s">
        <v>107</v>
      </c>
      <c r="O13" s="41" t="s">
        <v>85</v>
      </c>
      <c r="P13" s="41" t="s">
        <v>178</v>
      </c>
      <c r="Q13" s="31">
        <f t="shared" ca="1" si="0"/>
        <v>0.54</v>
      </c>
      <c r="R13" s="31">
        <f ca="1">Q13*(IF(J13="Yes",1.25,1))</f>
        <v>0.54</v>
      </c>
      <c r="S13" s="31" t="e">
        <f ca="1">R13*(IF(OR(VALUE(P13)&gt;8,VALUE(#REF!)&gt;80),1.25,1))</f>
        <v>#REF!</v>
      </c>
      <c r="T13" s="31" t="e">
        <f ca="1">S13*(IF(H13="Mass Customer",0.85,1))</f>
        <v>#REF!</v>
      </c>
      <c r="U13" s="31">
        <f>RANK(W13,W1:W1001,0)</f>
        <v>12</v>
      </c>
      <c r="V13" s="31">
        <v>12</v>
      </c>
      <c r="W13" s="31">
        <v>1.625</v>
      </c>
    </row>
    <row r="14" spans="1:23" ht="15.75" customHeight="1" x14ac:dyDescent="0.3">
      <c r="A14" s="41" t="s">
        <v>179</v>
      </c>
      <c r="B14" s="44"/>
      <c r="C14" s="41" t="s">
        <v>74</v>
      </c>
      <c r="D14" s="57">
        <v>60</v>
      </c>
      <c r="E14" s="56">
        <v>33006</v>
      </c>
      <c r="F14" s="41" t="s">
        <v>182</v>
      </c>
      <c r="G14" s="41" t="s">
        <v>183</v>
      </c>
      <c r="H14" s="41" t="s">
        <v>79</v>
      </c>
      <c r="I14" s="41" t="s">
        <v>80</v>
      </c>
      <c r="J14" s="41" t="s">
        <v>93</v>
      </c>
      <c r="K14" s="42">
        <v>9</v>
      </c>
      <c r="L14" s="41" t="s">
        <v>184</v>
      </c>
      <c r="M14" s="60" t="s">
        <v>185</v>
      </c>
      <c r="N14" s="41" t="s">
        <v>96</v>
      </c>
      <c r="O14" s="41" t="s">
        <v>85</v>
      </c>
      <c r="P14" s="41" t="s">
        <v>97</v>
      </c>
      <c r="Q14" s="31">
        <f t="shared" ca="1" si="0"/>
        <v>0.46</v>
      </c>
      <c r="R14" s="31">
        <f ca="1">Q14*(IF(J14="Yes",1.25,1))</f>
        <v>0.46</v>
      </c>
      <c r="S14" s="31" t="e">
        <f ca="1">R14*(IF(OR(VALUE(P14)&gt;8,VALUE(#REF!)&gt;80),1.25,1))</f>
        <v>#REF!</v>
      </c>
      <c r="T14" s="31" t="e">
        <f ca="1">S14*(IF(H14="Mass Customer",0.85,1))</f>
        <v>#REF!</v>
      </c>
      <c r="U14" s="31">
        <f>RANK(W14,W1:W1001,0)</f>
        <v>13</v>
      </c>
      <c r="V14" s="31">
        <v>13</v>
      </c>
      <c r="W14" s="31">
        <v>1.609375</v>
      </c>
    </row>
    <row r="15" spans="1:23" ht="15.75" customHeight="1" x14ac:dyDescent="0.3">
      <c r="A15" s="41" t="s">
        <v>186</v>
      </c>
      <c r="B15" s="41" t="s">
        <v>187</v>
      </c>
      <c r="C15" s="41" t="s">
        <v>100</v>
      </c>
      <c r="D15" s="57">
        <v>38</v>
      </c>
      <c r="E15" s="56">
        <v>28103</v>
      </c>
      <c r="F15" s="41" t="s">
        <v>190</v>
      </c>
      <c r="G15" s="41" t="s">
        <v>191</v>
      </c>
      <c r="H15" s="41" t="s">
        <v>79</v>
      </c>
      <c r="I15" s="41" t="s">
        <v>80</v>
      </c>
      <c r="J15" s="41" t="s">
        <v>93</v>
      </c>
      <c r="K15" s="42">
        <v>4</v>
      </c>
      <c r="L15" s="41" t="s">
        <v>192</v>
      </c>
      <c r="M15" s="60" t="s">
        <v>193</v>
      </c>
      <c r="N15" s="41" t="s">
        <v>96</v>
      </c>
      <c r="O15" s="41" t="s">
        <v>85</v>
      </c>
      <c r="P15" s="41" t="s">
        <v>101</v>
      </c>
      <c r="Q15" s="31">
        <f t="shared" ca="1" si="0"/>
        <v>1.08</v>
      </c>
      <c r="R15" s="31">
        <f ca="1">Q15*(IF(J15="Yes",1.25,1))</f>
        <v>1.08</v>
      </c>
      <c r="S15" s="31" t="e">
        <f ca="1">R15*(IF(OR(VALUE(P15)&gt;8,VALUE(#REF!)&gt;80),1.25,1))</f>
        <v>#REF!</v>
      </c>
      <c r="T15" s="31" t="e">
        <f ca="1">S15*(IF(H15="Mass Customer",0.85,1))</f>
        <v>#REF!</v>
      </c>
      <c r="U15" s="31">
        <f>RANK(W15,W1:W1001,0)</f>
        <v>14</v>
      </c>
      <c r="V15" s="31">
        <v>14</v>
      </c>
      <c r="W15" s="31">
        <v>1.59375</v>
      </c>
    </row>
    <row r="16" spans="1:23" ht="15.75" customHeight="1" x14ac:dyDescent="0.3">
      <c r="A16" s="41" t="s">
        <v>194</v>
      </c>
      <c r="B16" s="41" t="s">
        <v>195</v>
      </c>
      <c r="C16" s="41" t="s">
        <v>100</v>
      </c>
      <c r="D16" s="57">
        <v>32</v>
      </c>
      <c r="E16" s="56">
        <v>23486</v>
      </c>
      <c r="F16" s="41" t="s">
        <v>198</v>
      </c>
      <c r="G16" s="41" t="s">
        <v>191</v>
      </c>
      <c r="H16" s="41" t="s">
        <v>79</v>
      </c>
      <c r="I16" s="41" t="s">
        <v>80</v>
      </c>
      <c r="J16" s="41" t="s">
        <v>93</v>
      </c>
      <c r="K16" s="42">
        <v>10</v>
      </c>
      <c r="L16" s="41" t="s">
        <v>199</v>
      </c>
      <c r="M16" s="60" t="s">
        <v>200</v>
      </c>
      <c r="N16" s="41" t="s">
        <v>84</v>
      </c>
      <c r="O16" s="41" t="s">
        <v>85</v>
      </c>
      <c r="P16" s="41" t="s">
        <v>178</v>
      </c>
      <c r="Q16" s="31">
        <f t="shared" ca="1" si="0"/>
        <v>0.57999999999999996</v>
      </c>
      <c r="R16" s="31">
        <f ca="1">Q16*(IF(J16="Yes",1.25,1))</f>
        <v>0.57999999999999996</v>
      </c>
      <c r="S16" s="31" t="e">
        <f ca="1">R16*(IF(OR(VALUE(P16)&gt;8,VALUE(#REF!)&gt;80),1.25,1))</f>
        <v>#REF!</v>
      </c>
      <c r="T16" s="31" t="e">
        <f ca="1">S16*(IF(H16="Mass Customer",0.85,1))</f>
        <v>#REF!</v>
      </c>
      <c r="U16" s="31">
        <f>RANK(W16,W1:W1001,0)</f>
        <v>14</v>
      </c>
      <c r="V16" s="31">
        <v>14</v>
      </c>
      <c r="W16" s="31">
        <v>1.59375</v>
      </c>
    </row>
    <row r="17" spans="1:23" ht="15.75" customHeight="1" x14ac:dyDescent="0.3">
      <c r="A17" s="41" t="s">
        <v>201</v>
      </c>
      <c r="B17" s="41" t="s">
        <v>202</v>
      </c>
      <c r="C17" s="41" t="s">
        <v>74</v>
      </c>
      <c r="D17" s="57">
        <v>88</v>
      </c>
      <c r="E17" s="56">
        <v>19814</v>
      </c>
      <c r="F17" s="44"/>
      <c r="G17" s="41" t="s">
        <v>78</v>
      </c>
      <c r="H17" s="41" t="s">
        <v>104</v>
      </c>
      <c r="I17" s="41" t="s">
        <v>80</v>
      </c>
      <c r="J17" s="41" t="s">
        <v>81</v>
      </c>
      <c r="K17" s="42">
        <v>5</v>
      </c>
      <c r="L17" s="41" t="s">
        <v>205</v>
      </c>
      <c r="M17" s="60" t="s">
        <v>206</v>
      </c>
      <c r="N17" s="41" t="s">
        <v>96</v>
      </c>
      <c r="O17" s="41" t="s">
        <v>85</v>
      </c>
      <c r="P17" s="41" t="s">
        <v>178</v>
      </c>
      <c r="Q17" s="31">
        <f t="shared" ca="1" si="0"/>
        <v>0.53</v>
      </c>
      <c r="R17" s="31">
        <f ca="1">Q17*(IF(J17="Yes",1.25,1))</f>
        <v>0.66250000000000009</v>
      </c>
      <c r="S17" s="31" t="e">
        <f ca="1">R17*(IF(OR(VALUE(P17)&gt;8,VALUE(#REF!)&gt;80),1.25,1))</f>
        <v>#REF!</v>
      </c>
      <c r="T17" s="31" t="e">
        <f ca="1">S17*(IF(H17="Mass Customer",0.85,1))</f>
        <v>#REF!</v>
      </c>
      <c r="U17" s="31">
        <f>RANK(W17,W1:W1001,0)</f>
        <v>16</v>
      </c>
      <c r="V17" s="31">
        <v>16</v>
      </c>
      <c r="W17" s="31">
        <v>1.5625</v>
      </c>
    </row>
    <row r="18" spans="1:23" ht="15.75" customHeight="1" x14ac:dyDescent="0.3">
      <c r="A18" s="41" t="s">
        <v>207</v>
      </c>
      <c r="B18" s="41" t="s">
        <v>208</v>
      </c>
      <c r="C18" s="41" t="s">
        <v>100</v>
      </c>
      <c r="D18" s="57">
        <v>61</v>
      </c>
      <c r="E18" s="56">
        <v>34203</v>
      </c>
      <c r="F18" s="41" t="s">
        <v>211</v>
      </c>
      <c r="G18" s="41" t="s">
        <v>78</v>
      </c>
      <c r="H18" s="41" t="s">
        <v>79</v>
      </c>
      <c r="I18" s="41" t="s">
        <v>80</v>
      </c>
      <c r="J18" s="41" t="s">
        <v>81</v>
      </c>
      <c r="K18" s="42">
        <v>4</v>
      </c>
      <c r="L18" s="41" t="s">
        <v>212</v>
      </c>
      <c r="M18" s="60" t="s">
        <v>213</v>
      </c>
      <c r="N18" s="41" t="s">
        <v>84</v>
      </c>
      <c r="O18" s="41" t="s">
        <v>85</v>
      </c>
      <c r="P18" s="41" t="s">
        <v>86</v>
      </c>
      <c r="Q18" s="31">
        <f t="shared" ca="1" si="0"/>
        <v>1.08</v>
      </c>
      <c r="R18" s="31">
        <f ca="1">Q18*(IF(J18="Yes",1.25,1))</f>
        <v>1.35</v>
      </c>
      <c r="S18" s="31" t="e">
        <f ca="1">R18*(IF(OR(VALUE(P18)&gt;8,VALUE(#REF!)&gt;80),1.25,1))</f>
        <v>#REF!</v>
      </c>
      <c r="T18" s="31" t="e">
        <f ca="1">S18*(IF(H18="Mass Customer",0.85,1))</f>
        <v>#REF!</v>
      </c>
      <c r="U18" s="31">
        <f>RANK(W18,W1:W1001,0)</f>
        <v>17</v>
      </c>
      <c r="V18" s="31">
        <v>17</v>
      </c>
      <c r="W18" s="31">
        <v>1.546875</v>
      </c>
    </row>
    <row r="19" spans="1:23" ht="15.75" customHeight="1" x14ac:dyDescent="0.3">
      <c r="A19" s="41" t="s">
        <v>214</v>
      </c>
      <c r="B19" s="41" t="s">
        <v>215</v>
      </c>
      <c r="C19" s="41" t="s">
        <v>100</v>
      </c>
      <c r="D19" s="57">
        <v>83</v>
      </c>
      <c r="E19" s="56">
        <v>27919</v>
      </c>
      <c r="F19" s="41" t="s">
        <v>217</v>
      </c>
      <c r="G19" s="41" t="s">
        <v>103</v>
      </c>
      <c r="H19" s="41" t="s">
        <v>79</v>
      </c>
      <c r="I19" s="41" t="s">
        <v>80</v>
      </c>
      <c r="J19" s="41" t="s">
        <v>93</v>
      </c>
      <c r="K19" s="42">
        <v>14</v>
      </c>
      <c r="L19" s="41" t="s">
        <v>218</v>
      </c>
      <c r="M19" s="60" t="s">
        <v>219</v>
      </c>
      <c r="N19" s="41" t="s">
        <v>107</v>
      </c>
      <c r="O19" s="41" t="s">
        <v>85</v>
      </c>
      <c r="P19" s="41" t="s">
        <v>101</v>
      </c>
      <c r="Q19" s="31">
        <f t="shared" ca="1" si="0"/>
        <v>1.1000000000000001</v>
      </c>
      <c r="R19" s="31">
        <f ca="1">Q19*(IF(J19="Yes",1.25,1))</f>
        <v>1.1000000000000001</v>
      </c>
      <c r="S19" s="31" t="e">
        <f ca="1">R19*(IF(OR(VALUE(P19)&gt;8,VALUE(#REF!)&gt;80),1.25,1))</f>
        <v>#REF!</v>
      </c>
      <c r="T19" s="31" t="e">
        <f ca="1">S19*(IF(H19="Mass Customer",0.85,1))</f>
        <v>#REF!</v>
      </c>
      <c r="U19" s="31">
        <f>RANK(W19,W1:W1001,0)</f>
        <v>17</v>
      </c>
      <c r="V19" s="31">
        <v>17</v>
      </c>
      <c r="W19" s="31">
        <v>1.546875</v>
      </c>
    </row>
    <row r="20" spans="1:23" ht="15.75" customHeight="1" x14ac:dyDescent="0.3">
      <c r="A20" s="41" t="s">
        <v>220</v>
      </c>
      <c r="B20" s="41" t="s">
        <v>221</v>
      </c>
      <c r="C20" s="41" t="s">
        <v>100</v>
      </c>
      <c r="D20" s="57">
        <v>65</v>
      </c>
      <c r="E20" s="56">
        <v>14193</v>
      </c>
      <c r="F20" s="41" t="s">
        <v>77</v>
      </c>
      <c r="G20" s="41" t="s">
        <v>78</v>
      </c>
      <c r="H20" s="41" t="s">
        <v>104</v>
      </c>
      <c r="I20" s="41" t="s">
        <v>80</v>
      </c>
      <c r="J20" s="41" t="s">
        <v>81</v>
      </c>
      <c r="K20" s="42">
        <v>11</v>
      </c>
      <c r="L20" s="41" t="s">
        <v>224</v>
      </c>
      <c r="M20" s="60" t="s">
        <v>225</v>
      </c>
      <c r="N20" s="41" t="s">
        <v>96</v>
      </c>
      <c r="O20" s="41" t="s">
        <v>85</v>
      </c>
      <c r="P20" s="41" t="s">
        <v>97</v>
      </c>
      <c r="Q20" s="31">
        <f t="shared" ca="1" si="0"/>
        <v>0.72</v>
      </c>
      <c r="R20" s="31">
        <f ca="1">Q20*(IF(J20="Yes",1.25,1))</f>
        <v>0.89999999999999991</v>
      </c>
      <c r="S20" s="31" t="e">
        <f ca="1">R20*(IF(OR(VALUE(P20)&gt;8,VALUE(#REF!)&gt;80),1.25,1))</f>
        <v>#REF!</v>
      </c>
      <c r="T20" s="31" t="e">
        <f ca="1">S20*(IF(H20="Mass Customer",0.85,1))</f>
        <v>#REF!</v>
      </c>
      <c r="U20" s="31">
        <f>RANK(W20,W1:W1001,0)</f>
        <v>19</v>
      </c>
      <c r="V20" s="31">
        <v>19</v>
      </c>
      <c r="W20" s="31">
        <v>1.53125</v>
      </c>
    </row>
    <row r="21" spans="1:23" ht="15.75" customHeight="1" x14ac:dyDescent="0.3">
      <c r="A21" s="41" t="s">
        <v>226</v>
      </c>
      <c r="B21" s="41" t="s">
        <v>227</v>
      </c>
      <c r="C21" s="41" t="s">
        <v>100</v>
      </c>
      <c r="D21" s="57">
        <v>2</v>
      </c>
      <c r="E21" s="56">
        <v>19948</v>
      </c>
      <c r="F21" s="41" t="s">
        <v>230</v>
      </c>
      <c r="G21" s="41" t="s">
        <v>78</v>
      </c>
      <c r="H21" s="41" t="s">
        <v>131</v>
      </c>
      <c r="I21" s="41" t="s">
        <v>80</v>
      </c>
      <c r="J21" s="41" t="s">
        <v>93</v>
      </c>
      <c r="K21" s="42">
        <v>12</v>
      </c>
      <c r="L21" s="41" t="s">
        <v>231</v>
      </c>
      <c r="M21" s="60" t="s">
        <v>232</v>
      </c>
      <c r="N21" s="41" t="s">
        <v>96</v>
      </c>
      <c r="O21" s="41" t="s">
        <v>85</v>
      </c>
      <c r="P21" s="41" t="s">
        <v>101</v>
      </c>
      <c r="Q21" s="31">
        <f t="shared" ca="1" si="0"/>
        <v>1.1000000000000001</v>
      </c>
      <c r="R21" s="31">
        <f ca="1">Q21*(IF(J21="Yes",1.25,1))</f>
        <v>1.1000000000000001</v>
      </c>
      <c r="S21" s="31" t="e">
        <f ca="1">R21*(IF(OR(VALUE(P21)&gt;8,VALUE(#REF!)&gt;80),1.25,1))</f>
        <v>#REF!</v>
      </c>
      <c r="T21" s="31" t="e">
        <f ca="1">S21*(IF(H21="Mass Customer",0.85,1))</f>
        <v>#REF!</v>
      </c>
      <c r="U21" s="31">
        <f>RANK(W21,W1:W1001,0)</f>
        <v>19</v>
      </c>
      <c r="V21" s="31">
        <v>19</v>
      </c>
      <c r="W21" s="31">
        <v>1.53125</v>
      </c>
    </row>
    <row r="22" spans="1:23" ht="15.75" customHeight="1" x14ac:dyDescent="0.3">
      <c r="A22" s="41" t="s">
        <v>233</v>
      </c>
      <c r="B22" s="41" t="s">
        <v>234</v>
      </c>
      <c r="C22" s="41" t="s">
        <v>74</v>
      </c>
      <c r="D22" s="57">
        <v>11</v>
      </c>
      <c r="E22" s="56">
        <v>25193</v>
      </c>
      <c r="F22" s="41" t="s">
        <v>236</v>
      </c>
      <c r="G22" s="41" t="s">
        <v>78</v>
      </c>
      <c r="H22" s="41" t="s">
        <v>79</v>
      </c>
      <c r="I22" s="41" t="s">
        <v>80</v>
      </c>
      <c r="J22" s="41" t="s">
        <v>81</v>
      </c>
      <c r="K22" s="42">
        <v>13</v>
      </c>
      <c r="L22" s="41" t="s">
        <v>237</v>
      </c>
      <c r="M22" s="60" t="s">
        <v>238</v>
      </c>
      <c r="N22" s="41" t="s">
        <v>96</v>
      </c>
      <c r="O22" s="41" t="s">
        <v>85</v>
      </c>
      <c r="P22" s="41" t="s">
        <v>124</v>
      </c>
      <c r="Q22" s="31">
        <f t="shared" ca="1" si="0"/>
        <v>0.43</v>
      </c>
      <c r="R22" s="31">
        <f ca="1">Q22*(IF(J22="Yes",1.25,1))</f>
        <v>0.53749999999999998</v>
      </c>
      <c r="S22" s="31" t="e">
        <f ca="1">R22*(IF(OR(VALUE(P22)&gt;8,VALUE(#REF!)&gt;80),1.25,1))</f>
        <v>#REF!</v>
      </c>
      <c r="T22" s="31" t="e">
        <f ca="1">S22*(IF(H22="Mass Customer",0.85,1))</f>
        <v>#REF!</v>
      </c>
      <c r="U22" s="31">
        <f>RANK(W22,W1:W1001,0)</f>
        <v>21</v>
      </c>
      <c r="V22" s="31">
        <v>21</v>
      </c>
      <c r="W22" s="31">
        <v>1.515625</v>
      </c>
    </row>
    <row r="23" spans="1:23" ht="15.75" customHeight="1" x14ac:dyDescent="0.3">
      <c r="A23" s="41" t="s">
        <v>239</v>
      </c>
      <c r="B23" s="41" t="s">
        <v>240</v>
      </c>
      <c r="C23" s="41" t="s">
        <v>74</v>
      </c>
      <c r="D23" s="57">
        <v>44</v>
      </c>
      <c r="E23" s="56">
        <v>34241</v>
      </c>
      <c r="F23" s="41" t="s">
        <v>121</v>
      </c>
      <c r="G23" s="41" t="s">
        <v>103</v>
      </c>
      <c r="H23" s="41" t="s">
        <v>79</v>
      </c>
      <c r="I23" s="41" t="s">
        <v>80</v>
      </c>
      <c r="J23" s="41" t="s">
        <v>81</v>
      </c>
      <c r="K23" s="42">
        <v>8</v>
      </c>
      <c r="L23" s="41" t="s">
        <v>243</v>
      </c>
      <c r="M23" s="60" t="s">
        <v>244</v>
      </c>
      <c r="N23" s="41" t="s">
        <v>96</v>
      </c>
      <c r="O23" s="41" t="s">
        <v>85</v>
      </c>
      <c r="P23" s="41" t="s">
        <v>134</v>
      </c>
      <c r="Q23" s="31">
        <f t="shared" ca="1" si="0"/>
        <v>0.6</v>
      </c>
      <c r="R23" s="31">
        <f ca="1">Q23*(IF(J23="Yes",1.25,1))</f>
        <v>0.75</v>
      </c>
      <c r="S23" s="31" t="e">
        <f ca="1">R23*(IF(OR(VALUE(P23)&gt;8,VALUE(#REF!)&gt;80),1.25,1))</f>
        <v>#REF!</v>
      </c>
      <c r="T23" s="31" t="e">
        <f ca="1">S23*(IF(H23="Mass Customer",0.85,1))</f>
        <v>#REF!</v>
      </c>
      <c r="U23" s="31">
        <f>RANK(W23,W1:W1001,0)</f>
        <v>21</v>
      </c>
      <c r="V23" s="31">
        <v>21</v>
      </c>
      <c r="W23" s="31">
        <v>1.515625</v>
      </c>
    </row>
    <row r="24" spans="1:23" ht="15.75" customHeight="1" x14ac:dyDescent="0.3">
      <c r="A24" s="41" t="s">
        <v>245</v>
      </c>
      <c r="B24" s="41" t="s">
        <v>246</v>
      </c>
      <c r="C24" s="41" t="s">
        <v>74</v>
      </c>
      <c r="D24" s="57">
        <v>26</v>
      </c>
      <c r="E24" s="56">
        <v>35831</v>
      </c>
      <c r="F24" s="41" t="s">
        <v>249</v>
      </c>
      <c r="G24" s="41" t="s">
        <v>250</v>
      </c>
      <c r="H24" s="41" t="s">
        <v>79</v>
      </c>
      <c r="I24" s="41" t="s">
        <v>80</v>
      </c>
      <c r="J24" s="41" t="s">
        <v>93</v>
      </c>
      <c r="K24" s="42">
        <v>3</v>
      </c>
      <c r="L24" s="41" t="s">
        <v>251</v>
      </c>
      <c r="M24" s="60" t="s">
        <v>252</v>
      </c>
      <c r="N24" s="41" t="s">
        <v>84</v>
      </c>
      <c r="O24" s="41" t="s">
        <v>85</v>
      </c>
      <c r="P24" s="41" t="s">
        <v>253</v>
      </c>
      <c r="Q24" s="31">
        <f t="shared" ca="1" si="0"/>
        <v>0.85</v>
      </c>
      <c r="R24" s="31">
        <f ca="1">Q24*(IF(J24="Yes",1.25,1))</f>
        <v>0.85</v>
      </c>
      <c r="S24" s="31" t="e">
        <f ca="1">R24*(IF(OR(VALUE(P24)&gt;8,VALUE(#REF!)&gt;80),1.25,1))</f>
        <v>#REF!</v>
      </c>
      <c r="T24" s="31" t="e">
        <f ca="1">S24*(IF(H24="Mass Customer",0.85,1))</f>
        <v>#REF!</v>
      </c>
      <c r="U24" s="31">
        <f>RANK(W24,W1:W1001,0)</f>
        <v>23</v>
      </c>
      <c r="V24" s="31">
        <v>23</v>
      </c>
      <c r="W24" s="31">
        <v>1.5</v>
      </c>
    </row>
    <row r="25" spans="1:23" ht="15.75" customHeight="1" x14ac:dyDescent="0.3">
      <c r="A25" s="41" t="s">
        <v>254</v>
      </c>
      <c r="B25" s="41" t="s">
        <v>255</v>
      </c>
      <c r="C25" s="41" t="s">
        <v>100</v>
      </c>
      <c r="D25" s="57">
        <v>5</v>
      </c>
      <c r="E25" s="56">
        <v>28476</v>
      </c>
      <c r="F25" s="41" t="s">
        <v>256</v>
      </c>
      <c r="G25" s="41" t="s">
        <v>250</v>
      </c>
      <c r="H25" s="41" t="s">
        <v>104</v>
      </c>
      <c r="I25" s="41" t="s">
        <v>80</v>
      </c>
      <c r="J25" s="41" t="s">
        <v>81</v>
      </c>
      <c r="K25" s="42">
        <v>13</v>
      </c>
      <c r="L25" s="41" t="s">
        <v>257</v>
      </c>
      <c r="M25" s="60" t="s">
        <v>258</v>
      </c>
      <c r="N25" s="41" t="s">
        <v>96</v>
      </c>
      <c r="O25" s="41" t="s">
        <v>85</v>
      </c>
      <c r="P25" s="41" t="s">
        <v>178</v>
      </c>
      <c r="Q25" s="31">
        <f t="shared" ca="1" si="0"/>
        <v>0.99</v>
      </c>
      <c r="R25" s="31">
        <f ca="1">Q25*(IF(J25="Yes",1.25,1))</f>
        <v>1.2375</v>
      </c>
      <c r="S25" s="31" t="e">
        <f ca="1">R25*(IF(OR(VALUE(P25)&gt;8,VALUE(#REF!)&gt;80),1.25,1))</f>
        <v>#REF!</v>
      </c>
      <c r="T25" s="31" t="e">
        <f ca="1">S25*(IF(H25="Mass Customer",0.85,1))</f>
        <v>#REF!</v>
      </c>
      <c r="U25" s="31">
        <f>RANK(W25,W1:W1001,0)</f>
        <v>23</v>
      </c>
      <c r="V25" s="31">
        <v>23</v>
      </c>
      <c r="W25" s="31">
        <v>1.5</v>
      </c>
    </row>
    <row r="26" spans="1:23" ht="15.75" customHeight="1" x14ac:dyDescent="0.3">
      <c r="A26" s="41" t="s">
        <v>259</v>
      </c>
      <c r="B26" s="41" t="s">
        <v>260</v>
      </c>
      <c r="C26" s="41" t="s">
        <v>100</v>
      </c>
      <c r="D26" s="57">
        <v>78</v>
      </c>
      <c r="E26" s="56">
        <v>30235</v>
      </c>
      <c r="F26" s="41" t="s">
        <v>263</v>
      </c>
      <c r="G26" s="41" t="s">
        <v>78</v>
      </c>
      <c r="H26" s="41" t="s">
        <v>79</v>
      </c>
      <c r="I26" s="41" t="s">
        <v>80</v>
      </c>
      <c r="J26" s="41" t="s">
        <v>93</v>
      </c>
      <c r="K26" s="42">
        <v>4</v>
      </c>
      <c r="L26" s="41" t="s">
        <v>264</v>
      </c>
      <c r="M26" s="60" t="s">
        <v>265</v>
      </c>
      <c r="N26" s="41" t="s">
        <v>84</v>
      </c>
      <c r="O26" s="41" t="s">
        <v>85</v>
      </c>
      <c r="P26" s="41" t="s">
        <v>108</v>
      </c>
      <c r="Q26" s="31">
        <f t="shared" ca="1" si="0"/>
        <v>0.66</v>
      </c>
      <c r="R26" s="31">
        <f ca="1">Q26*(IF(J26="Yes",1.25,1))</f>
        <v>0.66</v>
      </c>
      <c r="S26" s="31" t="e">
        <f ca="1">R26*(IF(OR(VALUE(P26)&gt;8,VALUE(#REF!)&gt;80),1.25,1))</f>
        <v>#REF!</v>
      </c>
      <c r="T26" s="31" t="e">
        <f ca="1">S26*(IF(H26="Mass Customer",0.85,1))</f>
        <v>#REF!</v>
      </c>
      <c r="U26" s="31">
        <f>RANK(W26,W1:W1001,0)</f>
        <v>25</v>
      </c>
      <c r="V26" s="31">
        <v>25</v>
      </c>
      <c r="W26" s="31">
        <v>1.484375</v>
      </c>
    </row>
    <row r="27" spans="1:23" ht="15.75" customHeight="1" x14ac:dyDescent="0.3">
      <c r="A27" s="41" t="s">
        <v>266</v>
      </c>
      <c r="B27" s="41" t="s">
        <v>267</v>
      </c>
      <c r="C27" s="41" t="s">
        <v>74</v>
      </c>
      <c r="D27" s="57">
        <v>11</v>
      </c>
      <c r="E27" s="56">
        <v>16652</v>
      </c>
      <c r="F27" s="44"/>
      <c r="G27" s="41" t="s">
        <v>92</v>
      </c>
      <c r="H27" s="41" t="s">
        <v>79</v>
      </c>
      <c r="I27" s="41" t="s">
        <v>80</v>
      </c>
      <c r="J27" s="41" t="s">
        <v>93</v>
      </c>
      <c r="K27" s="42">
        <v>17</v>
      </c>
      <c r="L27" s="41" t="s">
        <v>269</v>
      </c>
      <c r="M27" s="60" t="s">
        <v>270</v>
      </c>
      <c r="N27" s="41" t="s">
        <v>84</v>
      </c>
      <c r="O27" s="41" t="s">
        <v>85</v>
      </c>
      <c r="P27" s="41" t="s">
        <v>253</v>
      </c>
      <c r="Q27" s="31">
        <f t="shared" ca="1" si="0"/>
        <v>0.42</v>
      </c>
      <c r="R27" s="31">
        <f ca="1">Q27*(IF(J27="Yes",1.25,1))</f>
        <v>0.42</v>
      </c>
      <c r="S27" s="31" t="e">
        <f ca="1">R27*(IF(OR(VALUE(P27)&gt;8,VALUE(#REF!)&gt;80),1.25,1))</f>
        <v>#REF!</v>
      </c>
      <c r="T27" s="31" t="e">
        <f ca="1">S27*(IF(H27="Mass Customer",0.85,1))</f>
        <v>#REF!</v>
      </c>
      <c r="U27" s="31">
        <f>RANK(W27,W1:W1001,0)</f>
        <v>26</v>
      </c>
      <c r="V27" s="31">
        <v>26</v>
      </c>
      <c r="W27" s="31">
        <v>1.46875</v>
      </c>
    </row>
    <row r="28" spans="1:23" ht="15.75" customHeight="1" x14ac:dyDescent="0.3">
      <c r="A28" s="41" t="s">
        <v>271</v>
      </c>
      <c r="B28" s="41" t="s">
        <v>272</v>
      </c>
      <c r="C28" s="41" t="s">
        <v>100</v>
      </c>
      <c r="D28" s="57">
        <v>19</v>
      </c>
      <c r="E28" s="56">
        <v>19172</v>
      </c>
      <c r="F28" s="41" t="s">
        <v>275</v>
      </c>
      <c r="G28" s="41" t="s">
        <v>147</v>
      </c>
      <c r="H28" s="41" t="s">
        <v>79</v>
      </c>
      <c r="I28" s="41" t="s">
        <v>80</v>
      </c>
      <c r="J28" s="41" t="s">
        <v>81</v>
      </c>
      <c r="K28" s="42">
        <v>7</v>
      </c>
      <c r="L28" s="41" t="s">
        <v>276</v>
      </c>
      <c r="M28" s="60" t="s">
        <v>277</v>
      </c>
      <c r="N28" s="41" t="s">
        <v>96</v>
      </c>
      <c r="O28" s="41" t="s">
        <v>85</v>
      </c>
      <c r="P28" s="41" t="s">
        <v>228</v>
      </c>
      <c r="Q28" s="31">
        <f t="shared" ca="1" si="0"/>
        <v>0.86</v>
      </c>
      <c r="R28" s="31">
        <f ca="1">Q28*(IF(J28="Yes",1.25,1))</f>
        <v>1.075</v>
      </c>
      <c r="S28" s="31" t="e">
        <f ca="1">R28*(IF(OR(VALUE(P28)&gt;8,VALUE(#REF!)&gt;80),1.25,1))</f>
        <v>#REF!</v>
      </c>
      <c r="T28" s="31" t="e">
        <f ca="1">S28*(IF(H28="Mass Customer",0.85,1))</f>
        <v>#REF!</v>
      </c>
      <c r="U28" s="31">
        <f>RANK(W28,W1:W1001,0)</f>
        <v>26</v>
      </c>
      <c r="V28" s="31">
        <v>26</v>
      </c>
      <c r="W28" s="31">
        <v>1.46875</v>
      </c>
    </row>
    <row r="29" spans="1:23" ht="15.75" customHeight="1" x14ac:dyDescent="0.3">
      <c r="A29" s="41" t="s">
        <v>278</v>
      </c>
      <c r="B29" s="41" t="s">
        <v>279</v>
      </c>
      <c r="C29" s="41" t="s">
        <v>100</v>
      </c>
      <c r="D29" s="57">
        <v>71</v>
      </c>
      <c r="E29" s="56">
        <v>24308</v>
      </c>
      <c r="F29" s="41" t="s">
        <v>282</v>
      </c>
      <c r="G29" s="41" t="s">
        <v>92</v>
      </c>
      <c r="H29" s="41" t="s">
        <v>131</v>
      </c>
      <c r="I29" s="41" t="s">
        <v>80</v>
      </c>
      <c r="J29" s="41" t="s">
        <v>81</v>
      </c>
      <c r="K29" s="42">
        <v>5</v>
      </c>
      <c r="L29" s="41" t="s">
        <v>283</v>
      </c>
      <c r="M29" s="60">
        <v>4000</v>
      </c>
      <c r="N29" s="41" t="s">
        <v>84</v>
      </c>
      <c r="O29" s="41" t="s">
        <v>85</v>
      </c>
      <c r="P29" s="46">
        <v>11</v>
      </c>
      <c r="Q29" s="31">
        <f t="shared" ca="1" si="0"/>
        <v>0.57999999999999996</v>
      </c>
      <c r="R29" s="31">
        <f ca="1">Q29*(IF(J29="Yes",1.25,1))</f>
        <v>0.72499999999999998</v>
      </c>
      <c r="S29" s="31" t="e">
        <f ca="1">R29*(IF(OR(VALUE(P29)&gt;8,VALUE(#REF!)&gt;80),1.25,1))</f>
        <v>#REF!</v>
      </c>
      <c r="T29" s="31" t="e">
        <f ca="1">S29*(IF(H29="Mass Customer",0.85,1))</f>
        <v>#REF!</v>
      </c>
      <c r="U29" s="31">
        <f>RANK(W29,W1:W1001,0)</f>
        <v>26</v>
      </c>
      <c r="V29" s="31">
        <v>26</v>
      </c>
      <c r="W29" s="31">
        <v>1.46875</v>
      </c>
    </row>
    <row r="30" spans="1:23" ht="15.75" customHeight="1" x14ac:dyDescent="0.3">
      <c r="A30" s="41" t="s">
        <v>284</v>
      </c>
      <c r="B30" s="41" t="s">
        <v>285</v>
      </c>
      <c r="C30" s="41" t="s">
        <v>100</v>
      </c>
      <c r="D30" s="57">
        <v>84</v>
      </c>
      <c r="E30" s="56">
        <v>22260</v>
      </c>
      <c r="F30" s="41" t="s">
        <v>288</v>
      </c>
      <c r="G30" s="41" t="s">
        <v>130</v>
      </c>
      <c r="H30" s="41" t="s">
        <v>131</v>
      </c>
      <c r="I30" s="41" t="s">
        <v>80</v>
      </c>
      <c r="J30" s="41" t="s">
        <v>93</v>
      </c>
      <c r="K30" s="42">
        <v>11</v>
      </c>
      <c r="L30" s="41" t="s">
        <v>289</v>
      </c>
      <c r="M30" s="60" t="s">
        <v>290</v>
      </c>
      <c r="N30" s="41" t="s">
        <v>84</v>
      </c>
      <c r="O30" s="41" t="s">
        <v>85</v>
      </c>
      <c r="P30" s="41" t="s">
        <v>134</v>
      </c>
      <c r="Q30" s="31">
        <f t="shared" ca="1" si="0"/>
        <v>0.56000000000000005</v>
      </c>
      <c r="R30" s="31">
        <f ca="1">Q30*(IF(J30="Yes",1.25,1))</f>
        <v>0.56000000000000005</v>
      </c>
      <c r="S30" s="31" t="e">
        <f ca="1">R30*(IF(OR(VALUE(P30)&gt;8,VALUE(#REF!)&gt;80),1.25,1))</f>
        <v>#REF!</v>
      </c>
      <c r="T30" s="31" t="e">
        <f ca="1">S30*(IF(H30="Mass Customer",0.85,1))</f>
        <v>#REF!</v>
      </c>
      <c r="U30" s="31">
        <f>RANK(W30,W1:W1001,0)</f>
        <v>26</v>
      </c>
      <c r="V30" s="31">
        <v>26</v>
      </c>
      <c r="W30" s="31">
        <v>1.46875</v>
      </c>
    </row>
    <row r="31" spans="1:23" ht="15.75" customHeight="1" x14ac:dyDescent="0.3">
      <c r="A31" s="41" t="s">
        <v>291</v>
      </c>
      <c r="B31" s="41" t="s">
        <v>292</v>
      </c>
      <c r="C31" s="41" t="s">
        <v>100</v>
      </c>
      <c r="D31" s="57">
        <v>45</v>
      </c>
      <c r="E31" s="56">
        <v>22242</v>
      </c>
      <c r="F31" s="44"/>
      <c r="G31" s="41" t="s">
        <v>191</v>
      </c>
      <c r="H31" s="41" t="s">
        <v>131</v>
      </c>
      <c r="I31" s="41" t="s">
        <v>80</v>
      </c>
      <c r="J31" s="41" t="s">
        <v>93</v>
      </c>
      <c r="K31" s="42">
        <v>8</v>
      </c>
      <c r="L31" s="41" t="s">
        <v>295</v>
      </c>
      <c r="M31" s="60" t="s">
        <v>296</v>
      </c>
      <c r="N31" s="41" t="s">
        <v>107</v>
      </c>
      <c r="O31" s="41" t="s">
        <v>85</v>
      </c>
      <c r="P31" s="41" t="s">
        <v>101</v>
      </c>
      <c r="Q31" s="31">
        <f t="shared" ca="1" si="0"/>
        <v>0.97</v>
      </c>
      <c r="R31" s="31">
        <f ca="1">Q31*(IF(J31="Yes",1.25,1))</f>
        <v>0.97</v>
      </c>
      <c r="S31" s="31" t="e">
        <f ca="1">R31*(IF(OR(VALUE(P31)&gt;8,VALUE(#REF!)&gt;80),1.25,1))</f>
        <v>#REF!</v>
      </c>
      <c r="T31" s="31" t="e">
        <f ca="1">S31*(IF(H31="Mass Customer",0.85,1))</f>
        <v>#REF!</v>
      </c>
      <c r="U31" s="31">
        <f>RANK(W31,W1:W1001,0)</f>
        <v>30</v>
      </c>
      <c r="V31" s="31">
        <v>30</v>
      </c>
      <c r="W31" s="31">
        <v>1.4609375</v>
      </c>
    </row>
    <row r="32" spans="1:23" ht="15.75" customHeight="1" x14ac:dyDescent="0.3">
      <c r="A32" s="41" t="s">
        <v>297</v>
      </c>
      <c r="B32" s="41" t="s">
        <v>298</v>
      </c>
      <c r="C32" s="41" t="s">
        <v>100</v>
      </c>
      <c r="D32" s="57">
        <v>62</v>
      </c>
      <c r="E32" s="56">
        <v>29246</v>
      </c>
      <c r="F32" s="44"/>
      <c r="G32" s="41" t="s">
        <v>103</v>
      </c>
      <c r="H32" s="41" t="s">
        <v>131</v>
      </c>
      <c r="I32" s="41" t="s">
        <v>80</v>
      </c>
      <c r="J32" s="41" t="s">
        <v>81</v>
      </c>
      <c r="K32" s="42">
        <v>17</v>
      </c>
      <c r="L32" s="41" t="s">
        <v>301</v>
      </c>
      <c r="M32" s="60" t="s">
        <v>302</v>
      </c>
      <c r="N32" s="41" t="s">
        <v>96</v>
      </c>
      <c r="O32" s="41" t="s">
        <v>85</v>
      </c>
      <c r="P32" s="41" t="s">
        <v>178</v>
      </c>
      <c r="Q32" s="31">
        <f t="shared" ca="1" si="0"/>
        <v>0.89</v>
      </c>
      <c r="R32" s="31">
        <f ca="1">Q32*(IF(J32="Yes",1.25,1))</f>
        <v>1.1125</v>
      </c>
      <c r="S32" s="31" t="e">
        <f ca="1">R32*(IF(OR(VALUE(P32)&gt;8,VALUE(#REF!)&gt;80),1.25,1))</f>
        <v>#REF!</v>
      </c>
      <c r="T32" s="31" t="e">
        <f ca="1">S32*(IF(H32="Mass Customer",0.85,1))</f>
        <v>#REF!</v>
      </c>
      <c r="U32" s="31">
        <f>RANK(W32,W1:W1001,0)</f>
        <v>30</v>
      </c>
      <c r="V32" s="31">
        <v>30</v>
      </c>
      <c r="W32" s="31">
        <v>1.4609375</v>
      </c>
    </row>
    <row r="33" spans="1:23" ht="15.75" customHeight="1" x14ac:dyDescent="0.3">
      <c r="A33" s="41" t="s">
        <v>303</v>
      </c>
      <c r="B33" s="41" t="s">
        <v>304</v>
      </c>
      <c r="C33" s="41" t="s">
        <v>74</v>
      </c>
      <c r="D33" s="57">
        <v>70</v>
      </c>
      <c r="E33" s="56">
        <v>18960</v>
      </c>
      <c r="F33" s="41" t="s">
        <v>198</v>
      </c>
      <c r="G33" s="41" t="s">
        <v>191</v>
      </c>
      <c r="H33" s="41" t="s">
        <v>79</v>
      </c>
      <c r="I33" s="41" t="s">
        <v>80</v>
      </c>
      <c r="J33" s="41" t="s">
        <v>81</v>
      </c>
      <c r="K33" s="42">
        <v>12</v>
      </c>
      <c r="L33" s="41" t="s">
        <v>307</v>
      </c>
      <c r="M33" s="60" t="s">
        <v>308</v>
      </c>
      <c r="N33" s="41" t="s">
        <v>96</v>
      </c>
      <c r="O33" s="41" t="s">
        <v>85</v>
      </c>
      <c r="P33" s="41" t="s">
        <v>228</v>
      </c>
      <c r="Q33" s="31">
        <f t="shared" ca="1" si="0"/>
        <v>1.1000000000000001</v>
      </c>
      <c r="R33" s="31">
        <f ca="1">Q33*(IF(J33="Yes",1.25,1))</f>
        <v>1.375</v>
      </c>
      <c r="S33" s="31" t="e">
        <f ca="1">R33*(IF(OR(VALUE(P33)&gt;8,VALUE(#REF!)&gt;80),1.25,1))</f>
        <v>#REF!</v>
      </c>
      <c r="T33" s="31" t="e">
        <f ca="1">S33*(IF(H33="Mass Customer",0.85,1))</f>
        <v>#REF!</v>
      </c>
      <c r="U33" s="31">
        <f>RANK(W33,W1:W1001,0)</f>
        <v>32</v>
      </c>
      <c r="V33" s="31">
        <v>32</v>
      </c>
      <c r="W33" s="31">
        <v>1.453125</v>
      </c>
    </row>
    <row r="34" spans="1:23" ht="15.75" customHeight="1" x14ac:dyDescent="0.3">
      <c r="A34" s="41" t="s">
        <v>309</v>
      </c>
      <c r="B34" s="41" t="s">
        <v>310</v>
      </c>
      <c r="C34" s="41" t="s">
        <v>100</v>
      </c>
      <c r="D34" s="57">
        <v>88</v>
      </c>
      <c r="E34" s="56">
        <v>31792</v>
      </c>
      <c r="F34" s="41" t="s">
        <v>312</v>
      </c>
      <c r="G34" s="41" t="s">
        <v>103</v>
      </c>
      <c r="H34" s="41" t="s">
        <v>79</v>
      </c>
      <c r="I34" s="41" t="s">
        <v>80</v>
      </c>
      <c r="J34" s="41" t="s">
        <v>81</v>
      </c>
      <c r="K34" s="42">
        <v>7</v>
      </c>
      <c r="L34" s="41" t="s">
        <v>313</v>
      </c>
      <c r="M34" s="60" t="s">
        <v>141</v>
      </c>
      <c r="N34" s="41" t="s">
        <v>96</v>
      </c>
      <c r="O34" s="41" t="s">
        <v>85</v>
      </c>
      <c r="P34" s="41" t="s">
        <v>134</v>
      </c>
      <c r="Q34" s="31">
        <f t="shared" ca="1" si="0"/>
        <v>1.0900000000000001</v>
      </c>
      <c r="R34" s="31">
        <f ca="1">Q34*(IF(J34="Yes",1.25,1))</f>
        <v>1.3625</v>
      </c>
      <c r="S34" s="31" t="e">
        <f ca="1">R34*(IF(OR(VALUE(P34)&gt;8,VALUE(#REF!)&gt;80),1.25,1))</f>
        <v>#REF!</v>
      </c>
      <c r="T34" s="31" t="e">
        <f ca="1">S34*(IF(H34="Mass Customer",0.85,1))</f>
        <v>#REF!</v>
      </c>
      <c r="U34" s="31">
        <f>RANK(W34,W1:W1001,0)</f>
        <v>32</v>
      </c>
      <c r="V34" s="31">
        <v>32</v>
      </c>
      <c r="W34" s="31">
        <v>1.453125</v>
      </c>
    </row>
    <row r="35" spans="1:23" ht="15.75" customHeight="1" x14ac:dyDescent="0.3">
      <c r="A35" s="41" t="s">
        <v>314</v>
      </c>
      <c r="B35" s="41" t="s">
        <v>315</v>
      </c>
      <c r="C35" s="41" t="s">
        <v>74</v>
      </c>
      <c r="D35" s="57">
        <v>71</v>
      </c>
      <c r="E35" s="56">
        <v>29851</v>
      </c>
      <c r="F35" s="41" t="s">
        <v>282</v>
      </c>
      <c r="G35" s="41" t="s">
        <v>250</v>
      </c>
      <c r="H35" s="41" t="s">
        <v>79</v>
      </c>
      <c r="I35" s="41" t="s">
        <v>80</v>
      </c>
      <c r="J35" s="41" t="s">
        <v>93</v>
      </c>
      <c r="K35" s="42">
        <v>9</v>
      </c>
      <c r="L35" s="41" t="s">
        <v>317</v>
      </c>
      <c r="M35" s="60" t="s">
        <v>318</v>
      </c>
      <c r="N35" s="41" t="s">
        <v>84</v>
      </c>
      <c r="O35" s="41" t="s">
        <v>85</v>
      </c>
      <c r="P35" s="41" t="s">
        <v>124</v>
      </c>
      <c r="Q35" s="31">
        <f t="shared" ca="1" si="0"/>
        <v>0.44</v>
      </c>
      <c r="R35" s="31">
        <f ca="1">Q35*(IF(J35="Yes",1.25,1))</f>
        <v>0.44</v>
      </c>
      <c r="S35" s="31" t="e">
        <f ca="1">R35*(IF(OR(VALUE(P35)&gt;8,VALUE(#REF!)&gt;80),1.25,1))</f>
        <v>#REF!</v>
      </c>
      <c r="T35" s="31" t="e">
        <f ca="1">S35*(IF(H35="Mass Customer",0.85,1))</f>
        <v>#REF!</v>
      </c>
      <c r="U35" s="31">
        <f>RANK(W35,W1:W1001,0)</f>
        <v>32</v>
      </c>
      <c r="V35" s="31">
        <v>32</v>
      </c>
      <c r="W35" s="31">
        <v>1.453125</v>
      </c>
    </row>
    <row r="36" spans="1:23" ht="15.75" customHeight="1" x14ac:dyDescent="0.3">
      <c r="A36" s="41" t="s">
        <v>319</v>
      </c>
      <c r="B36" s="41" t="s">
        <v>320</v>
      </c>
      <c r="C36" s="41" t="s">
        <v>100</v>
      </c>
      <c r="D36" s="57">
        <v>27</v>
      </c>
      <c r="E36" s="56">
        <v>28254</v>
      </c>
      <c r="F36" s="41" t="s">
        <v>322</v>
      </c>
      <c r="G36" s="41" t="s">
        <v>103</v>
      </c>
      <c r="H36" s="41" t="s">
        <v>104</v>
      </c>
      <c r="I36" s="41" t="s">
        <v>80</v>
      </c>
      <c r="J36" s="41" t="s">
        <v>93</v>
      </c>
      <c r="K36" s="42">
        <v>20</v>
      </c>
      <c r="L36" s="41" t="s">
        <v>323</v>
      </c>
      <c r="M36" s="60" t="s">
        <v>324</v>
      </c>
      <c r="N36" s="41" t="s">
        <v>107</v>
      </c>
      <c r="O36" s="41" t="s">
        <v>85</v>
      </c>
      <c r="P36" s="41" t="s">
        <v>124</v>
      </c>
      <c r="Q36" s="31">
        <f t="shared" ca="1" si="0"/>
        <v>0.44</v>
      </c>
      <c r="R36" s="31">
        <f ca="1">Q36*(IF(J36="Yes",1.25,1))</f>
        <v>0.44</v>
      </c>
      <c r="S36" s="31" t="e">
        <f ca="1">R36*(IF(OR(VALUE(P36)&gt;8,VALUE(#REF!)&gt;80),1.25,1))</f>
        <v>#REF!</v>
      </c>
      <c r="T36" s="31" t="e">
        <f ca="1">S36*(IF(H36="Mass Customer",0.85,1))</f>
        <v>#REF!</v>
      </c>
      <c r="U36" s="31">
        <f>RANK(W36,W1:W1001,0)</f>
        <v>32</v>
      </c>
      <c r="V36" s="31">
        <v>32</v>
      </c>
      <c r="W36" s="31">
        <v>1.453125</v>
      </c>
    </row>
    <row r="37" spans="1:23" ht="15.75" customHeight="1" x14ac:dyDescent="0.3">
      <c r="A37" s="41" t="s">
        <v>325</v>
      </c>
      <c r="B37" s="41" t="s">
        <v>326</v>
      </c>
      <c r="C37" s="41" t="s">
        <v>100</v>
      </c>
      <c r="D37" s="57">
        <v>48</v>
      </c>
      <c r="E37" s="56">
        <v>27524</v>
      </c>
      <c r="F37" s="41" t="s">
        <v>328</v>
      </c>
      <c r="G37" s="41" t="s">
        <v>103</v>
      </c>
      <c r="H37" s="41" t="s">
        <v>104</v>
      </c>
      <c r="I37" s="41" t="s">
        <v>80</v>
      </c>
      <c r="J37" s="41" t="s">
        <v>81</v>
      </c>
      <c r="K37" s="42">
        <v>13</v>
      </c>
      <c r="L37" s="41" t="s">
        <v>329</v>
      </c>
      <c r="M37" s="60" t="s">
        <v>270</v>
      </c>
      <c r="N37" s="41" t="s">
        <v>84</v>
      </c>
      <c r="O37" s="41" t="s">
        <v>85</v>
      </c>
      <c r="P37" s="41" t="s">
        <v>116</v>
      </c>
      <c r="Q37" s="31">
        <f t="shared" ca="1" si="0"/>
        <v>1.08</v>
      </c>
      <c r="R37" s="31">
        <f ca="1">Q37*(IF(J37="Yes",1.25,1))</f>
        <v>1.35</v>
      </c>
      <c r="S37" s="31" t="e">
        <f ca="1">R37*(IF(OR(VALUE(P37)&gt;8,VALUE(#REF!)&gt;80),1.25,1))</f>
        <v>#REF!</v>
      </c>
      <c r="T37" s="31" t="e">
        <f ca="1">S37*(IF(H37="Mass Customer",0.85,1))</f>
        <v>#REF!</v>
      </c>
      <c r="U37" s="31">
        <f>RANK(W37,W1:W1001,0)</f>
        <v>36</v>
      </c>
      <c r="V37" s="31">
        <v>36</v>
      </c>
      <c r="W37" s="31">
        <v>1.4476562500000001</v>
      </c>
    </row>
    <row r="38" spans="1:23" ht="15.75" customHeight="1" x14ac:dyDescent="0.3">
      <c r="A38" s="41" t="s">
        <v>330</v>
      </c>
      <c r="B38" s="41" t="s">
        <v>331</v>
      </c>
      <c r="C38" s="41" t="s">
        <v>74</v>
      </c>
      <c r="D38" s="57">
        <v>76</v>
      </c>
      <c r="E38" s="56">
        <v>24922</v>
      </c>
      <c r="F38" s="41" t="s">
        <v>334</v>
      </c>
      <c r="G38" s="41" t="s">
        <v>250</v>
      </c>
      <c r="H38" s="41" t="s">
        <v>131</v>
      </c>
      <c r="I38" s="41" t="s">
        <v>80</v>
      </c>
      <c r="J38" s="41" t="s">
        <v>93</v>
      </c>
      <c r="K38" s="42">
        <v>13</v>
      </c>
      <c r="L38" s="41" t="s">
        <v>335</v>
      </c>
      <c r="M38" s="60" t="s">
        <v>336</v>
      </c>
      <c r="N38" s="41" t="s">
        <v>96</v>
      </c>
      <c r="O38" s="41" t="s">
        <v>85</v>
      </c>
      <c r="P38" s="41" t="s">
        <v>101</v>
      </c>
      <c r="Q38" s="31">
        <f t="shared" ca="1" si="0"/>
        <v>0.73</v>
      </c>
      <c r="R38" s="31">
        <f ca="1">Q38*(IF(J38="Yes",1.25,1))</f>
        <v>0.73</v>
      </c>
      <c r="S38" s="31" t="e">
        <f ca="1">R38*(IF(OR(VALUE(P38)&gt;8,VALUE(#REF!)&gt;80),1.25,1))</f>
        <v>#REF!</v>
      </c>
      <c r="T38" s="31" t="e">
        <f ca="1">S38*(IF(H38="Mass Customer",0.85,1))</f>
        <v>#REF!</v>
      </c>
      <c r="U38" s="31">
        <f>RANK(W38,W1:W1001,0)</f>
        <v>36</v>
      </c>
      <c r="V38" s="31">
        <v>36</v>
      </c>
      <c r="W38" s="31">
        <v>1.4476562500000001</v>
      </c>
    </row>
    <row r="39" spans="1:23" ht="15.75" customHeight="1" x14ac:dyDescent="0.3">
      <c r="A39" s="41" t="s">
        <v>337</v>
      </c>
      <c r="B39" s="41" t="s">
        <v>338</v>
      </c>
      <c r="C39" s="41" t="s">
        <v>74</v>
      </c>
      <c r="D39" s="57">
        <v>58</v>
      </c>
      <c r="E39" s="56">
        <v>28956</v>
      </c>
      <c r="F39" s="44"/>
      <c r="G39" s="41" t="s">
        <v>78</v>
      </c>
      <c r="H39" s="41" t="s">
        <v>79</v>
      </c>
      <c r="I39" s="41" t="s">
        <v>80</v>
      </c>
      <c r="J39" s="41" t="s">
        <v>93</v>
      </c>
      <c r="K39" s="42">
        <v>15</v>
      </c>
      <c r="L39" s="41" t="s">
        <v>341</v>
      </c>
      <c r="M39" s="60" t="s">
        <v>342</v>
      </c>
      <c r="N39" s="41" t="s">
        <v>107</v>
      </c>
      <c r="O39" s="41" t="s">
        <v>85</v>
      </c>
      <c r="P39" s="41" t="s">
        <v>178</v>
      </c>
      <c r="Q39" s="31">
        <f t="shared" ca="1" si="0"/>
        <v>0.41</v>
      </c>
      <c r="R39" s="31">
        <f ca="1">Q39*(IF(J39="Yes",1.25,1))</f>
        <v>0.41</v>
      </c>
      <c r="S39" s="31" t="e">
        <f ca="1">R39*(IF(OR(VALUE(P39)&gt;8,VALUE(#REF!)&gt;80),1.25,1))</f>
        <v>#REF!</v>
      </c>
      <c r="T39" s="31" t="e">
        <f ca="1">S39*(IF(H39="Mass Customer",0.85,1))</f>
        <v>#REF!</v>
      </c>
      <c r="U39" s="31">
        <f>RANK(W39,W1:W1001,0)</f>
        <v>38</v>
      </c>
      <c r="V39" s="31">
        <v>38</v>
      </c>
      <c r="W39" s="31">
        <v>1.4375</v>
      </c>
    </row>
    <row r="40" spans="1:23" ht="15.75" customHeight="1" x14ac:dyDescent="0.3">
      <c r="A40" s="41" t="s">
        <v>343</v>
      </c>
      <c r="B40" s="41" t="s">
        <v>344</v>
      </c>
      <c r="C40" s="41" t="s">
        <v>74</v>
      </c>
      <c r="D40" s="57">
        <v>44</v>
      </c>
      <c r="E40" s="56">
        <v>20253</v>
      </c>
      <c r="F40" s="44"/>
      <c r="G40" s="41" t="s">
        <v>92</v>
      </c>
      <c r="H40" s="41" t="s">
        <v>79</v>
      </c>
      <c r="I40" s="41" t="s">
        <v>80</v>
      </c>
      <c r="J40" s="41" t="s">
        <v>81</v>
      </c>
      <c r="K40" s="42">
        <v>13</v>
      </c>
      <c r="L40" s="41" t="s">
        <v>346</v>
      </c>
      <c r="M40" s="60" t="s">
        <v>347</v>
      </c>
      <c r="N40" s="41" t="s">
        <v>107</v>
      </c>
      <c r="O40" s="41" t="s">
        <v>85</v>
      </c>
      <c r="P40" s="41" t="s">
        <v>228</v>
      </c>
      <c r="Q40" s="31">
        <f t="shared" ca="1" si="0"/>
        <v>1.01</v>
      </c>
      <c r="R40" s="31">
        <f ca="1">Q40*(IF(J40="Yes",1.25,1))</f>
        <v>1.2625</v>
      </c>
      <c r="S40" s="31" t="e">
        <f ca="1">R40*(IF(OR(VALUE(P40)&gt;8,VALUE(#REF!)&gt;80),1.25,1))</f>
        <v>#REF!</v>
      </c>
      <c r="T40" s="31" t="e">
        <f ca="1">S40*(IF(H40="Mass Customer",0.85,1))</f>
        <v>#REF!</v>
      </c>
      <c r="U40" s="31">
        <f>RANK(W40,W1:W1001,0)</f>
        <v>38</v>
      </c>
      <c r="V40" s="31">
        <v>38</v>
      </c>
      <c r="W40" s="31">
        <v>1.4375</v>
      </c>
    </row>
    <row r="41" spans="1:23" ht="15.75" customHeight="1" x14ac:dyDescent="0.3">
      <c r="A41" s="41" t="s">
        <v>348</v>
      </c>
      <c r="B41" s="41" t="s">
        <v>349</v>
      </c>
      <c r="C41" s="41" t="s">
        <v>74</v>
      </c>
      <c r="D41" s="57">
        <v>64</v>
      </c>
      <c r="E41" s="56">
        <v>34209</v>
      </c>
      <c r="F41" s="44"/>
      <c r="G41" s="41" t="s">
        <v>78</v>
      </c>
      <c r="H41" s="41" t="s">
        <v>104</v>
      </c>
      <c r="I41" s="41" t="s">
        <v>80</v>
      </c>
      <c r="J41" s="41" t="s">
        <v>81</v>
      </c>
      <c r="K41" s="42">
        <v>8</v>
      </c>
      <c r="L41" s="41" t="s">
        <v>351</v>
      </c>
      <c r="M41" s="60" t="s">
        <v>352</v>
      </c>
      <c r="N41" s="41" t="s">
        <v>96</v>
      </c>
      <c r="O41" s="41" t="s">
        <v>85</v>
      </c>
      <c r="P41" s="41" t="s">
        <v>124</v>
      </c>
      <c r="Q41" s="31">
        <f t="shared" ca="1" si="0"/>
        <v>0.59</v>
      </c>
      <c r="R41" s="31">
        <f ca="1">Q41*(IF(J41="Yes",1.25,1))</f>
        <v>0.73749999999999993</v>
      </c>
      <c r="S41" s="31" t="e">
        <f ca="1">R41*(IF(OR(VALUE(P41)&gt;8,VALUE(#REF!)&gt;80),1.25,1))</f>
        <v>#REF!</v>
      </c>
      <c r="T41" s="31" t="e">
        <f ca="1">S41*(IF(H41="Mass Customer",0.85,1))</f>
        <v>#REF!</v>
      </c>
      <c r="U41" s="31">
        <f>RANK(W41,W1:W1001,0)</f>
        <v>40</v>
      </c>
      <c r="V41" s="31">
        <v>40</v>
      </c>
      <c r="W41" s="31">
        <v>1.434375</v>
      </c>
    </row>
    <row r="42" spans="1:23" ht="15.75" customHeight="1" x14ac:dyDescent="0.3">
      <c r="A42" s="41" t="s">
        <v>353</v>
      </c>
      <c r="B42" s="41" t="s">
        <v>354</v>
      </c>
      <c r="C42" s="41" t="s">
        <v>100</v>
      </c>
      <c r="D42" s="57">
        <v>73</v>
      </c>
      <c r="E42" s="56">
        <v>19403</v>
      </c>
      <c r="F42" s="44"/>
      <c r="G42" s="41" t="s">
        <v>191</v>
      </c>
      <c r="H42" s="41" t="s">
        <v>131</v>
      </c>
      <c r="I42" s="41" t="s">
        <v>80</v>
      </c>
      <c r="J42" s="41" t="s">
        <v>93</v>
      </c>
      <c r="K42" s="42">
        <v>10</v>
      </c>
      <c r="L42" s="41" t="s">
        <v>357</v>
      </c>
      <c r="M42" s="60" t="s">
        <v>358</v>
      </c>
      <c r="N42" s="41" t="s">
        <v>96</v>
      </c>
      <c r="O42" s="41" t="s">
        <v>85</v>
      </c>
      <c r="P42" s="41" t="s">
        <v>178</v>
      </c>
      <c r="Q42" s="31">
        <f t="shared" ca="1" si="0"/>
        <v>0.79</v>
      </c>
      <c r="R42" s="31">
        <f ca="1">Q42*(IF(J42="Yes",1.25,1))</f>
        <v>0.79</v>
      </c>
      <c r="S42" s="31" t="e">
        <f ca="1">R42*(IF(OR(VALUE(P42)&gt;8,VALUE(#REF!)&gt;80),1.25,1))</f>
        <v>#REF!</v>
      </c>
      <c r="T42" s="31" t="e">
        <f ca="1">S42*(IF(H42="Mass Customer",0.85,1))</f>
        <v>#REF!</v>
      </c>
      <c r="U42" s="31">
        <f>RANK(W42,W1:W1001,0)</f>
        <v>40</v>
      </c>
      <c r="V42" s="31">
        <v>40</v>
      </c>
      <c r="W42" s="31">
        <v>1.434375</v>
      </c>
    </row>
    <row r="43" spans="1:23" ht="15.75" customHeight="1" x14ac:dyDescent="0.3">
      <c r="A43" s="41" t="s">
        <v>359</v>
      </c>
      <c r="B43" s="41" t="s">
        <v>360</v>
      </c>
      <c r="C43" s="41" t="s">
        <v>100</v>
      </c>
      <c r="D43" s="57">
        <v>24</v>
      </c>
      <c r="E43" s="56">
        <v>31120</v>
      </c>
      <c r="F43" s="41" t="s">
        <v>363</v>
      </c>
      <c r="G43" s="41" t="s">
        <v>103</v>
      </c>
      <c r="H43" s="41" t="s">
        <v>79</v>
      </c>
      <c r="I43" s="41" t="s">
        <v>80</v>
      </c>
      <c r="J43" s="41" t="s">
        <v>93</v>
      </c>
      <c r="K43" s="42">
        <v>3</v>
      </c>
      <c r="L43" s="41" t="s">
        <v>364</v>
      </c>
      <c r="M43" s="60" t="s">
        <v>365</v>
      </c>
      <c r="N43" s="41" t="s">
        <v>107</v>
      </c>
      <c r="O43" s="41" t="s">
        <v>85</v>
      </c>
      <c r="P43" s="41" t="s">
        <v>101</v>
      </c>
      <c r="Q43" s="31">
        <f t="shared" ca="1" si="0"/>
        <v>0.71</v>
      </c>
      <c r="R43" s="31">
        <f ca="1">Q43*(IF(J43="Yes",1.25,1))</f>
        <v>0.71</v>
      </c>
      <c r="S43" s="31" t="e">
        <f ca="1">R43*(IF(OR(VALUE(P43)&gt;8,VALUE(#REF!)&gt;80),1.25,1))</f>
        <v>#REF!</v>
      </c>
      <c r="T43" s="31" t="e">
        <f ca="1">S43*(IF(H43="Mass Customer",0.85,1))</f>
        <v>#REF!</v>
      </c>
      <c r="U43" s="31">
        <f>RANK(W43,W1:W1001,0)</f>
        <v>42</v>
      </c>
      <c r="V43" s="31">
        <v>42</v>
      </c>
      <c r="W43" s="31">
        <v>1.421875</v>
      </c>
    </row>
    <row r="44" spans="1:23" ht="15.75" customHeight="1" x14ac:dyDescent="0.3">
      <c r="A44" s="41" t="s">
        <v>366</v>
      </c>
      <c r="B44" s="41" t="s">
        <v>367</v>
      </c>
      <c r="C44" s="41" t="s">
        <v>100</v>
      </c>
      <c r="D44" s="57">
        <v>79</v>
      </c>
      <c r="E44" s="56">
        <v>17100</v>
      </c>
      <c r="F44" s="44"/>
      <c r="G44" s="41" t="s">
        <v>147</v>
      </c>
      <c r="H44" s="41" t="s">
        <v>79</v>
      </c>
      <c r="I44" s="41" t="s">
        <v>80</v>
      </c>
      <c r="J44" s="41" t="s">
        <v>93</v>
      </c>
      <c r="K44" s="42">
        <v>8</v>
      </c>
      <c r="L44" s="41" t="s">
        <v>370</v>
      </c>
      <c r="M44" s="60" t="s">
        <v>371</v>
      </c>
      <c r="N44" s="41" t="s">
        <v>96</v>
      </c>
      <c r="O44" s="41" t="s">
        <v>85</v>
      </c>
      <c r="P44" s="41" t="s">
        <v>101</v>
      </c>
      <c r="Q44" s="31">
        <f t="shared" ca="1" si="0"/>
        <v>0.99</v>
      </c>
      <c r="R44" s="31">
        <f ca="1">Q44*(IF(J44="Yes",1.25,1))</f>
        <v>0.99</v>
      </c>
      <c r="S44" s="31" t="e">
        <f ca="1">R44*(IF(OR(VALUE(P44)&gt;8,VALUE(#REF!)&gt;80),1.25,1))</f>
        <v>#REF!</v>
      </c>
      <c r="T44" s="31" t="e">
        <f ca="1">S44*(IF(H44="Mass Customer",0.85,1))</f>
        <v>#REF!</v>
      </c>
      <c r="U44" s="31">
        <f>RANK(W44,W1:W1001,0)</f>
        <v>42</v>
      </c>
      <c r="V44" s="31">
        <v>42</v>
      </c>
      <c r="W44" s="31">
        <v>1.421875</v>
      </c>
    </row>
    <row r="45" spans="1:23" ht="15.75" customHeight="1" x14ac:dyDescent="0.3">
      <c r="A45" s="41" t="s">
        <v>372</v>
      </c>
      <c r="B45" s="41" t="s">
        <v>373</v>
      </c>
      <c r="C45" s="41" t="s">
        <v>100</v>
      </c>
      <c r="D45" s="57">
        <v>52</v>
      </c>
      <c r="E45" s="56">
        <v>24368</v>
      </c>
      <c r="F45" s="41" t="s">
        <v>363</v>
      </c>
      <c r="G45" s="41" t="s">
        <v>250</v>
      </c>
      <c r="H45" s="41" t="s">
        <v>104</v>
      </c>
      <c r="I45" s="41" t="s">
        <v>80</v>
      </c>
      <c r="J45" s="41" t="s">
        <v>93</v>
      </c>
      <c r="K45" s="42">
        <v>9</v>
      </c>
      <c r="L45" s="41" t="s">
        <v>376</v>
      </c>
      <c r="M45" s="60" t="s">
        <v>377</v>
      </c>
      <c r="N45" s="41" t="s">
        <v>96</v>
      </c>
      <c r="O45" s="41" t="s">
        <v>85</v>
      </c>
      <c r="P45" s="41" t="s">
        <v>178</v>
      </c>
      <c r="Q45" s="31">
        <f t="shared" ca="1" si="0"/>
        <v>0.67</v>
      </c>
      <c r="R45" s="31">
        <f ca="1">Q45*(IF(J45="Yes",1.25,1))</f>
        <v>0.67</v>
      </c>
      <c r="S45" s="31" t="e">
        <f ca="1">R45*(IF(OR(VALUE(P45)&gt;8,VALUE(#REF!)&gt;80),1.25,1))</f>
        <v>#REF!</v>
      </c>
      <c r="T45" s="31" t="e">
        <f ca="1">S45*(IF(H45="Mass Customer",0.85,1))</f>
        <v>#REF!</v>
      </c>
      <c r="U45" s="31">
        <f>RANK(W45,W1:W1001,0)</f>
        <v>44</v>
      </c>
      <c r="V45" s="31">
        <v>44</v>
      </c>
      <c r="W45" s="31">
        <v>1.42109375</v>
      </c>
    </row>
    <row r="46" spans="1:23" ht="15.75" customHeight="1" x14ac:dyDescent="0.3">
      <c r="A46" s="41" t="s">
        <v>378</v>
      </c>
      <c r="B46" s="41" t="s">
        <v>379</v>
      </c>
      <c r="C46" s="41" t="s">
        <v>74</v>
      </c>
      <c r="D46" s="57">
        <v>76</v>
      </c>
      <c r="E46" s="56">
        <v>22620</v>
      </c>
      <c r="F46" s="44"/>
      <c r="G46" s="41" t="s">
        <v>250</v>
      </c>
      <c r="H46" s="41" t="s">
        <v>131</v>
      </c>
      <c r="I46" s="41" t="s">
        <v>80</v>
      </c>
      <c r="J46" s="41" t="s">
        <v>93</v>
      </c>
      <c r="K46" s="42">
        <v>6</v>
      </c>
      <c r="L46" s="41" t="s">
        <v>381</v>
      </c>
      <c r="M46" s="60" t="s">
        <v>382</v>
      </c>
      <c r="N46" s="41" t="s">
        <v>107</v>
      </c>
      <c r="O46" s="41" t="s">
        <v>85</v>
      </c>
      <c r="P46" s="41" t="s">
        <v>108</v>
      </c>
      <c r="Q46" s="31">
        <f t="shared" ca="1" si="0"/>
        <v>1.06</v>
      </c>
      <c r="R46" s="31">
        <f ca="1">Q46*(IF(J46="Yes",1.25,1))</f>
        <v>1.06</v>
      </c>
      <c r="S46" s="31" t="e">
        <f ca="1">R46*(IF(OR(VALUE(P46)&gt;8,VALUE(#REF!)&gt;80),1.25,1))</f>
        <v>#REF!</v>
      </c>
      <c r="T46" s="31" t="e">
        <f ca="1">S46*(IF(H46="Mass Customer",0.85,1))</f>
        <v>#REF!</v>
      </c>
      <c r="U46" s="31">
        <f>RANK(W46,W1:W1001,0)</f>
        <v>44</v>
      </c>
      <c r="V46" s="31">
        <v>44</v>
      </c>
      <c r="W46" s="31">
        <v>1.42109375</v>
      </c>
    </row>
    <row r="47" spans="1:23" ht="15.75" customHeight="1" x14ac:dyDescent="0.3">
      <c r="A47" s="41" t="s">
        <v>383</v>
      </c>
      <c r="B47" s="41" t="s">
        <v>384</v>
      </c>
      <c r="C47" s="41" t="s">
        <v>100</v>
      </c>
      <c r="D47" s="57">
        <v>29</v>
      </c>
      <c r="E47" s="56">
        <v>20697</v>
      </c>
      <c r="F47" s="41" t="s">
        <v>387</v>
      </c>
      <c r="G47" s="41" t="s">
        <v>147</v>
      </c>
      <c r="H47" s="41" t="s">
        <v>131</v>
      </c>
      <c r="I47" s="41" t="s">
        <v>80</v>
      </c>
      <c r="J47" s="41" t="s">
        <v>81</v>
      </c>
      <c r="K47" s="42">
        <v>5</v>
      </c>
      <c r="L47" s="41" t="s">
        <v>388</v>
      </c>
      <c r="M47" s="60" t="s">
        <v>389</v>
      </c>
      <c r="N47" s="41" t="s">
        <v>96</v>
      </c>
      <c r="O47" s="41" t="s">
        <v>85</v>
      </c>
      <c r="P47" s="41" t="s">
        <v>390</v>
      </c>
      <c r="Q47" s="31">
        <f t="shared" ca="1" si="0"/>
        <v>0.97</v>
      </c>
      <c r="R47" s="31">
        <f ca="1">Q47*(IF(J47="Yes",1.25,1))</f>
        <v>1.2124999999999999</v>
      </c>
      <c r="S47" s="31" t="e">
        <f ca="1">R47*(IF(OR(VALUE(P47)&gt;8,VALUE(#REF!)&gt;80),1.25,1))</f>
        <v>#REF!</v>
      </c>
      <c r="T47" s="31" t="e">
        <f ca="1">S47*(IF(H47="Mass Customer",0.85,1))</f>
        <v>#REF!</v>
      </c>
      <c r="U47" s="31">
        <f>RANK(W47,W1:W1001,0)</f>
        <v>46</v>
      </c>
      <c r="V47" s="31">
        <v>46</v>
      </c>
      <c r="W47" s="31">
        <v>1.4078124999999999</v>
      </c>
    </row>
    <row r="48" spans="1:23" ht="15.75" customHeight="1" x14ac:dyDescent="0.3">
      <c r="A48" s="41" t="s">
        <v>391</v>
      </c>
      <c r="B48" s="41" t="s">
        <v>392</v>
      </c>
      <c r="C48" s="41" t="s">
        <v>100</v>
      </c>
      <c r="D48" s="57">
        <v>14</v>
      </c>
      <c r="E48" s="56">
        <v>20652</v>
      </c>
      <c r="F48" s="41" t="s">
        <v>312</v>
      </c>
      <c r="G48" s="41" t="s">
        <v>103</v>
      </c>
      <c r="H48" s="41" t="s">
        <v>104</v>
      </c>
      <c r="I48" s="41" t="s">
        <v>80</v>
      </c>
      <c r="J48" s="41" t="s">
        <v>81</v>
      </c>
      <c r="K48" s="42">
        <v>19</v>
      </c>
      <c r="L48" s="41" t="s">
        <v>395</v>
      </c>
      <c r="M48" s="60" t="s">
        <v>396</v>
      </c>
      <c r="N48" s="41" t="s">
        <v>84</v>
      </c>
      <c r="O48" s="41" t="s">
        <v>85</v>
      </c>
      <c r="P48" s="41" t="s">
        <v>116</v>
      </c>
      <c r="Q48" s="31">
        <f t="shared" ca="1" si="0"/>
        <v>0.84</v>
      </c>
      <c r="R48" s="31">
        <f ca="1">Q48*(IF(J48="Yes",1.25,1))</f>
        <v>1.05</v>
      </c>
      <c r="S48" s="31" t="e">
        <f ca="1">R48*(IF(OR(VALUE(P48)&gt;8,VALUE(#REF!)&gt;80),1.25,1))</f>
        <v>#REF!</v>
      </c>
      <c r="T48" s="31" t="e">
        <f ca="1">S48*(IF(H48="Mass Customer",0.85,1))</f>
        <v>#REF!</v>
      </c>
      <c r="U48" s="31">
        <f>RANK(W48,W1:W1001,0)</f>
        <v>46</v>
      </c>
      <c r="V48" s="31">
        <v>46</v>
      </c>
      <c r="W48" s="31">
        <v>1.4078124999999999</v>
      </c>
    </row>
    <row r="49" spans="1:23" ht="15.75" customHeight="1" x14ac:dyDescent="0.3">
      <c r="A49" s="41" t="s">
        <v>397</v>
      </c>
      <c r="B49" s="41" t="s">
        <v>398</v>
      </c>
      <c r="C49" s="41" t="s">
        <v>100</v>
      </c>
      <c r="D49" s="57">
        <v>85</v>
      </c>
      <c r="E49" s="56">
        <v>34672</v>
      </c>
      <c r="F49" s="41" t="s">
        <v>401</v>
      </c>
      <c r="G49" s="41" t="s">
        <v>250</v>
      </c>
      <c r="H49" s="41" t="s">
        <v>131</v>
      </c>
      <c r="I49" s="41" t="s">
        <v>80</v>
      </c>
      <c r="J49" s="41" t="s">
        <v>81</v>
      </c>
      <c r="K49" s="42">
        <v>14</v>
      </c>
      <c r="L49" s="41" t="s">
        <v>402</v>
      </c>
      <c r="M49" s="60" t="s">
        <v>403</v>
      </c>
      <c r="N49" s="41" t="s">
        <v>84</v>
      </c>
      <c r="O49" s="41" t="s">
        <v>85</v>
      </c>
      <c r="P49" s="41" t="s">
        <v>253</v>
      </c>
      <c r="Q49" s="31">
        <f t="shared" ca="1" si="0"/>
        <v>0.46</v>
      </c>
      <c r="R49" s="31">
        <f ca="1">Q49*(IF(J49="Yes",1.25,1))</f>
        <v>0.57500000000000007</v>
      </c>
      <c r="S49" s="31" t="e">
        <f ca="1">R49*(IF(OR(VALUE(P49)&gt;8,VALUE(#REF!)&gt;80),1.25,1))</f>
        <v>#REF!</v>
      </c>
      <c r="T49" s="31" t="e">
        <f ca="1">S49*(IF(H49="Mass Customer",0.85,1))</f>
        <v>#REF!</v>
      </c>
      <c r="U49" s="31">
        <f>RANK(W49,W1:W1001,0)</f>
        <v>46</v>
      </c>
      <c r="V49" s="31">
        <v>46</v>
      </c>
      <c r="W49" s="31">
        <v>1.4078124999999999</v>
      </c>
    </row>
    <row r="50" spans="1:23" ht="15.75" customHeight="1" x14ac:dyDescent="0.3">
      <c r="A50" s="41" t="s">
        <v>404</v>
      </c>
      <c r="B50" s="41" t="s">
        <v>405</v>
      </c>
      <c r="C50" s="41" t="s">
        <v>100</v>
      </c>
      <c r="D50" s="57">
        <v>59</v>
      </c>
      <c r="E50" s="56">
        <v>28259</v>
      </c>
      <c r="F50" s="41" t="s">
        <v>408</v>
      </c>
      <c r="G50" s="41" t="s">
        <v>103</v>
      </c>
      <c r="H50" s="41" t="s">
        <v>79</v>
      </c>
      <c r="I50" s="41" t="s">
        <v>80</v>
      </c>
      <c r="J50" s="41" t="s">
        <v>81</v>
      </c>
      <c r="K50" s="42">
        <v>17</v>
      </c>
      <c r="L50" s="41" t="s">
        <v>409</v>
      </c>
      <c r="M50" s="60" t="s">
        <v>410</v>
      </c>
      <c r="N50" s="41" t="s">
        <v>107</v>
      </c>
      <c r="O50" s="41" t="s">
        <v>85</v>
      </c>
      <c r="P50" s="41" t="s">
        <v>134</v>
      </c>
      <c r="Q50" s="31">
        <f t="shared" ca="1" si="0"/>
        <v>1.1000000000000001</v>
      </c>
      <c r="R50" s="31">
        <f ca="1">Q50*(IF(J50="Yes",1.25,1))</f>
        <v>1.375</v>
      </c>
      <c r="S50" s="31" t="e">
        <f ca="1">R50*(IF(OR(VALUE(P50)&gt;8,VALUE(#REF!)&gt;80),1.25,1))</f>
        <v>#REF!</v>
      </c>
      <c r="T50" s="31" t="e">
        <f ca="1">S50*(IF(H50="Mass Customer",0.85,1))</f>
        <v>#REF!</v>
      </c>
      <c r="U50" s="31">
        <f>RANK(W50,W1:W1001,0)</f>
        <v>46</v>
      </c>
      <c r="V50" s="31">
        <v>46</v>
      </c>
      <c r="W50" s="31">
        <v>1.4078124999999999</v>
      </c>
    </row>
    <row r="51" spans="1:23" ht="15.75" customHeight="1" x14ac:dyDescent="0.3">
      <c r="A51" s="41" t="s">
        <v>411</v>
      </c>
      <c r="B51" s="41" t="s">
        <v>412</v>
      </c>
      <c r="C51" s="41" t="s">
        <v>74</v>
      </c>
      <c r="D51" s="57">
        <v>12</v>
      </c>
      <c r="E51" s="56">
        <v>18386</v>
      </c>
      <c r="F51" s="41" t="s">
        <v>414</v>
      </c>
      <c r="G51" s="41" t="s">
        <v>415</v>
      </c>
      <c r="H51" s="41" t="s">
        <v>79</v>
      </c>
      <c r="I51" s="41" t="s">
        <v>80</v>
      </c>
      <c r="J51" s="41" t="s">
        <v>93</v>
      </c>
      <c r="K51" s="42">
        <v>20</v>
      </c>
      <c r="L51" s="41" t="s">
        <v>416</v>
      </c>
      <c r="M51" s="60" t="s">
        <v>417</v>
      </c>
      <c r="N51" s="41" t="s">
        <v>96</v>
      </c>
      <c r="O51" s="41" t="s">
        <v>85</v>
      </c>
      <c r="P51" s="41" t="s">
        <v>390</v>
      </c>
      <c r="Q51" s="31">
        <f t="shared" ca="1" si="0"/>
        <v>0.99</v>
      </c>
      <c r="R51" s="31">
        <f ca="1">Q51*(IF(J51="Yes",1.25,1))</f>
        <v>0.99</v>
      </c>
      <c r="S51" s="31" t="e">
        <f ca="1">R51*(IF(OR(VALUE(P51)&gt;8,VALUE(#REF!)&gt;80),1.25,1))</f>
        <v>#REF!</v>
      </c>
      <c r="T51" s="31" t="e">
        <f ca="1">S51*(IF(H51="Mass Customer",0.85,1))</f>
        <v>#REF!</v>
      </c>
      <c r="U51" s="31">
        <f>RANK(W51,W1:W1001,0)</f>
        <v>50</v>
      </c>
      <c r="V51" s="31">
        <v>50</v>
      </c>
      <c r="W51" s="31">
        <v>1.40625</v>
      </c>
    </row>
    <row r="52" spans="1:23" ht="15.75" customHeight="1" x14ac:dyDescent="0.3">
      <c r="A52" s="41" t="s">
        <v>418</v>
      </c>
      <c r="B52" s="41" t="s">
        <v>419</v>
      </c>
      <c r="C52" s="41" t="s">
        <v>74</v>
      </c>
      <c r="D52" s="57">
        <v>60</v>
      </c>
      <c r="E52" s="56">
        <v>28532</v>
      </c>
      <c r="F52" s="44"/>
      <c r="G52" s="41" t="s">
        <v>78</v>
      </c>
      <c r="H52" s="41" t="s">
        <v>104</v>
      </c>
      <c r="I52" s="41" t="s">
        <v>80</v>
      </c>
      <c r="J52" s="41" t="s">
        <v>93</v>
      </c>
      <c r="K52" s="42">
        <v>10</v>
      </c>
      <c r="L52" s="41" t="s">
        <v>420</v>
      </c>
      <c r="M52" s="60" t="s">
        <v>421</v>
      </c>
      <c r="N52" s="41" t="s">
        <v>107</v>
      </c>
      <c r="O52" s="41" t="s">
        <v>85</v>
      </c>
      <c r="P52" s="41" t="s">
        <v>178</v>
      </c>
      <c r="Q52" s="31">
        <f t="shared" ca="1" si="0"/>
        <v>1.0900000000000001</v>
      </c>
      <c r="R52" s="31">
        <f ca="1">Q52*(IF(J52="Yes",1.25,1))</f>
        <v>1.0900000000000001</v>
      </c>
      <c r="S52" s="31" t="e">
        <f ca="1">R52*(IF(OR(VALUE(P52)&gt;8,VALUE(#REF!)&gt;80),1.25,1))</f>
        <v>#REF!</v>
      </c>
      <c r="T52" s="31" t="e">
        <f ca="1">S52*(IF(H52="Mass Customer",0.85,1))</f>
        <v>#REF!</v>
      </c>
      <c r="U52" s="31">
        <f>RANK(W52,W1:W1001,0)</f>
        <v>50</v>
      </c>
      <c r="V52" s="31">
        <v>50</v>
      </c>
      <c r="W52" s="31">
        <v>1.40625</v>
      </c>
    </row>
    <row r="53" spans="1:23" ht="15.75" customHeight="1" x14ac:dyDescent="0.3">
      <c r="A53" s="41" t="s">
        <v>422</v>
      </c>
      <c r="B53" s="41" t="s">
        <v>423</v>
      </c>
      <c r="C53" s="41" t="s">
        <v>74</v>
      </c>
      <c r="D53" s="57">
        <v>62</v>
      </c>
      <c r="E53" s="56">
        <v>36241</v>
      </c>
      <c r="F53" s="41" t="s">
        <v>312</v>
      </c>
      <c r="G53" s="41" t="s">
        <v>103</v>
      </c>
      <c r="H53" s="41" t="s">
        <v>104</v>
      </c>
      <c r="I53" s="41" t="s">
        <v>80</v>
      </c>
      <c r="J53" s="41" t="s">
        <v>81</v>
      </c>
      <c r="K53" s="42">
        <v>5</v>
      </c>
      <c r="L53" s="41" t="s">
        <v>425</v>
      </c>
      <c r="M53" s="60" t="s">
        <v>426</v>
      </c>
      <c r="N53" s="41" t="s">
        <v>84</v>
      </c>
      <c r="O53" s="41" t="s">
        <v>85</v>
      </c>
      <c r="P53" s="41" t="s">
        <v>178</v>
      </c>
      <c r="Q53" s="31">
        <f t="shared" ca="1" si="0"/>
        <v>1.1000000000000001</v>
      </c>
      <c r="R53" s="31">
        <f ca="1">Q53*(IF(J53="Yes",1.25,1))</f>
        <v>1.375</v>
      </c>
      <c r="S53" s="31" t="e">
        <f ca="1">R53*(IF(OR(VALUE(P53)&gt;8,VALUE(#REF!)&gt;80),1.25,1))</f>
        <v>#REF!</v>
      </c>
      <c r="T53" s="31" t="e">
        <f ca="1">S53*(IF(H53="Mass Customer",0.85,1))</f>
        <v>#REF!</v>
      </c>
      <c r="U53" s="31">
        <f>RANK(W53,W1:W1001,0)</f>
        <v>52</v>
      </c>
      <c r="V53" s="31">
        <v>52</v>
      </c>
      <c r="W53" s="31">
        <v>1.39453125</v>
      </c>
    </row>
    <row r="54" spans="1:23" ht="15.75" customHeight="1" x14ac:dyDescent="0.3">
      <c r="A54" s="41" t="s">
        <v>427</v>
      </c>
      <c r="B54" s="41" t="s">
        <v>428</v>
      </c>
      <c r="C54" s="41" t="s">
        <v>74</v>
      </c>
      <c r="D54" s="57">
        <v>55</v>
      </c>
      <c r="E54" s="56">
        <v>34322</v>
      </c>
      <c r="F54" s="41" t="s">
        <v>431</v>
      </c>
      <c r="G54" s="41" t="s">
        <v>191</v>
      </c>
      <c r="H54" s="41" t="s">
        <v>131</v>
      </c>
      <c r="I54" s="41" t="s">
        <v>80</v>
      </c>
      <c r="J54" s="41" t="s">
        <v>81</v>
      </c>
      <c r="K54" s="42">
        <v>11</v>
      </c>
      <c r="L54" s="41" t="s">
        <v>432</v>
      </c>
      <c r="M54" s="60" t="s">
        <v>433</v>
      </c>
      <c r="N54" s="41" t="s">
        <v>107</v>
      </c>
      <c r="O54" s="41" t="s">
        <v>85</v>
      </c>
      <c r="P54" s="41" t="s">
        <v>134</v>
      </c>
      <c r="Q54" s="31">
        <f t="shared" ca="1" si="0"/>
        <v>0.93</v>
      </c>
      <c r="R54" s="31">
        <f ca="1">Q54*(IF(J54="Yes",1.25,1))</f>
        <v>1.1625000000000001</v>
      </c>
      <c r="S54" s="31" t="e">
        <f ca="1">R54*(IF(OR(VALUE(P54)&gt;8,VALUE(#REF!)&gt;80),1.25,1))</f>
        <v>#REF!</v>
      </c>
      <c r="T54" s="31" t="e">
        <f ca="1">S54*(IF(H54="Mass Customer",0.85,1))</f>
        <v>#REF!</v>
      </c>
      <c r="U54" s="31">
        <f>RANK(W54,W1:W1001,0)</f>
        <v>52</v>
      </c>
      <c r="V54" s="31">
        <v>52</v>
      </c>
      <c r="W54" s="31">
        <v>1.39453125</v>
      </c>
    </row>
    <row r="55" spans="1:23" ht="15.75" customHeight="1" x14ac:dyDescent="0.3">
      <c r="A55" s="41" t="s">
        <v>434</v>
      </c>
      <c r="B55" s="41" t="s">
        <v>435</v>
      </c>
      <c r="C55" s="41" t="s">
        <v>100</v>
      </c>
      <c r="D55" s="57">
        <v>97</v>
      </c>
      <c r="E55" s="56">
        <v>29921</v>
      </c>
      <c r="F55" s="44"/>
      <c r="G55" s="41" t="s">
        <v>92</v>
      </c>
      <c r="H55" s="41" t="s">
        <v>79</v>
      </c>
      <c r="I55" s="41" t="s">
        <v>80</v>
      </c>
      <c r="J55" s="41" t="s">
        <v>93</v>
      </c>
      <c r="K55" s="42">
        <v>8</v>
      </c>
      <c r="L55" s="41" t="s">
        <v>438</v>
      </c>
      <c r="M55" s="60" t="s">
        <v>193</v>
      </c>
      <c r="N55" s="41" t="s">
        <v>96</v>
      </c>
      <c r="O55" s="41" t="s">
        <v>85</v>
      </c>
      <c r="P55" s="41" t="s">
        <v>101</v>
      </c>
      <c r="Q55" s="31">
        <f t="shared" ca="1" si="0"/>
        <v>0.45</v>
      </c>
      <c r="R55" s="31">
        <f ca="1">Q55*(IF(J55="Yes",1.25,1))</f>
        <v>0.45</v>
      </c>
      <c r="S55" s="31" t="e">
        <f ca="1">R55*(IF(OR(VALUE(P55)&gt;8,VALUE(#REF!)&gt;80),1.25,1))</f>
        <v>#REF!</v>
      </c>
      <c r="T55" s="31" t="e">
        <f ca="1">S55*(IF(H55="Mass Customer",0.85,1))</f>
        <v>#REF!</v>
      </c>
      <c r="U55" s="31">
        <f>RANK(W55,W1:W1001,0)</f>
        <v>54</v>
      </c>
      <c r="V55" s="31">
        <v>54</v>
      </c>
      <c r="W55" s="31">
        <v>1.3812500000000001</v>
      </c>
    </row>
    <row r="56" spans="1:23" ht="15.75" customHeight="1" x14ac:dyDescent="0.3">
      <c r="A56" s="41" t="s">
        <v>439</v>
      </c>
      <c r="B56" s="41" t="s">
        <v>440</v>
      </c>
      <c r="C56" s="41" t="s">
        <v>100</v>
      </c>
      <c r="D56" s="57">
        <v>87</v>
      </c>
      <c r="E56" s="56">
        <v>34783</v>
      </c>
      <c r="F56" s="41" t="s">
        <v>443</v>
      </c>
      <c r="G56" s="41" t="s">
        <v>147</v>
      </c>
      <c r="H56" s="41" t="s">
        <v>79</v>
      </c>
      <c r="I56" s="41" t="s">
        <v>80</v>
      </c>
      <c r="J56" s="41" t="s">
        <v>93</v>
      </c>
      <c r="K56" s="42">
        <v>16</v>
      </c>
      <c r="L56" s="41" t="s">
        <v>444</v>
      </c>
      <c r="M56" s="60" t="s">
        <v>445</v>
      </c>
      <c r="N56" s="41" t="s">
        <v>107</v>
      </c>
      <c r="O56" s="41" t="s">
        <v>85</v>
      </c>
      <c r="P56" s="41" t="s">
        <v>101</v>
      </c>
      <c r="Q56" s="31">
        <f t="shared" ca="1" si="0"/>
        <v>0.66</v>
      </c>
      <c r="R56" s="31">
        <f ca="1">Q56*(IF(J56="Yes",1.25,1))</f>
        <v>0.66</v>
      </c>
      <c r="S56" s="31" t="e">
        <f ca="1">R56*(IF(OR(VALUE(P56)&gt;8,VALUE(#REF!)&gt;80),1.25,1))</f>
        <v>#REF!</v>
      </c>
      <c r="T56" s="31" t="e">
        <f ca="1">S56*(IF(H56="Mass Customer",0.85,1))</f>
        <v>#REF!</v>
      </c>
      <c r="U56" s="31">
        <f>RANK(W56,W1:W1001,0)</f>
        <v>54</v>
      </c>
      <c r="V56" s="31">
        <v>54</v>
      </c>
      <c r="W56" s="31">
        <v>1.3812500000000001</v>
      </c>
    </row>
    <row r="57" spans="1:23" ht="15.75" customHeight="1" x14ac:dyDescent="0.3">
      <c r="A57" s="41" t="s">
        <v>446</v>
      </c>
      <c r="B57" s="41" t="s">
        <v>447</v>
      </c>
      <c r="C57" s="41" t="s">
        <v>100</v>
      </c>
      <c r="D57" s="57">
        <v>52</v>
      </c>
      <c r="E57" s="56">
        <v>29620</v>
      </c>
      <c r="F57" s="41" t="s">
        <v>449</v>
      </c>
      <c r="G57" s="41" t="s">
        <v>78</v>
      </c>
      <c r="H57" s="41" t="s">
        <v>79</v>
      </c>
      <c r="I57" s="41" t="s">
        <v>80</v>
      </c>
      <c r="J57" s="41" t="s">
        <v>93</v>
      </c>
      <c r="K57" s="42">
        <v>9</v>
      </c>
      <c r="L57" s="41" t="s">
        <v>450</v>
      </c>
      <c r="M57" s="60" t="s">
        <v>451</v>
      </c>
      <c r="N57" s="41" t="s">
        <v>96</v>
      </c>
      <c r="O57" s="41" t="s">
        <v>85</v>
      </c>
      <c r="P57" s="41" t="s">
        <v>101</v>
      </c>
      <c r="Q57" s="31">
        <f t="shared" ca="1" si="0"/>
        <v>0.42</v>
      </c>
      <c r="R57" s="31">
        <f ca="1">Q57*(IF(J57="Yes",1.25,1))</f>
        <v>0.42</v>
      </c>
      <c r="S57" s="31" t="e">
        <f ca="1">R57*(IF(OR(VALUE(P57)&gt;8,VALUE(#REF!)&gt;80),1.25,1))</f>
        <v>#REF!</v>
      </c>
      <c r="T57" s="31" t="e">
        <f ca="1">S57*(IF(H57="Mass Customer",0.85,1))</f>
        <v>#REF!</v>
      </c>
      <c r="U57" s="31">
        <f>RANK(W57,W1:W1001,0)</f>
        <v>54</v>
      </c>
      <c r="V57" s="31">
        <v>54</v>
      </c>
      <c r="W57" s="31">
        <v>1.3812500000000001</v>
      </c>
    </row>
    <row r="58" spans="1:23" ht="15.75" customHeight="1" x14ac:dyDescent="0.3">
      <c r="A58" s="41" t="s">
        <v>452</v>
      </c>
      <c r="B58" s="41" t="s">
        <v>453</v>
      </c>
      <c r="C58" s="41" t="s">
        <v>74</v>
      </c>
      <c r="D58" s="57">
        <v>75</v>
      </c>
      <c r="E58" s="56">
        <v>29206</v>
      </c>
      <c r="F58" s="41" t="s">
        <v>456</v>
      </c>
      <c r="G58" s="41" t="s">
        <v>415</v>
      </c>
      <c r="H58" s="41" t="s">
        <v>79</v>
      </c>
      <c r="I58" s="41" t="s">
        <v>80</v>
      </c>
      <c r="J58" s="41" t="s">
        <v>93</v>
      </c>
      <c r="K58" s="42">
        <v>12</v>
      </c>
      <c r="L58" s="41" t="s">
        <v>457</v>
      </c>
      <c r="M58" s="60" t="s">
        <v>458</v>
      </c>
      <c r="N58" s="41" t="s">
        <v>96</v>
      </c>
      <c r="O58" s="41" t="s">
        <v>85</v>
      </c>
      <c r="P58" s="41" t="s">
        <v>178</v>
      </c>
      <c r="Q58" s="31">
        <f t="shared" ca="1" si="0"/>
        <v>1.03</v>
      </c>
      <c r="R58" s="31">
        <f ca="1">Q58*(IF(J58="Yes",1.25,1))</f>
        <v>1.03</v>
      </c>
      <c r="S58" s="31" t="e">
        <f ca="1">R58*(IF(OR(VALUE(P58)&gt;8,VALUE(#REF!)&gt;80),1.25,1))</f>
        <v>#REF!</v>
      </c>
      <c r="T58" s="31" t="e">
        <f ca="1">S58*(IF(H58="Mass Customer",0.85,1))</f>
        <v>#REF!</v>
      </c>
      <c r="U58" s="31">
        <f>RANK(W58,W1:W1001,0)</f>
        <v>57</v>
      </c>
      <c r="V58" s="31">
        <v>57</v>
      </c>
      <c r="W58" s="31">
        <v>1.375</v>
      </c>
    </row>
    <row r="59" spans="1:23" ht="15.75" customHeight="1" x14ac:dyDescent="0.3">
      <c r="A59" s="41" t="s">
        <v>459</v>
      </c>
      <c r="B59" s="41" t="s">
        <v>460</v>
      </c>
      <c r="C59" s="41" t="s">
        <v>100</v>
      </c>
      <c r="D59" s="57">
        <v>51</v>
      </c>
      <c r="E59" s="56">
        <v>26603</v>
      </c>
      <c r="F59" s="41" t="s">
        <v>463</v>
      </c>
      <c r="G59" s="41" t="s">
        <v>250</v>
      </c>
      <c r="H59" s="41" t="s">
        <v>79</v>
      </c>
      <c r="I59" s="41" t="s">
        <v>80</v>
      </c>
      <c r="J59" s="41" t="s">
        <v>93</v>
      </c>
      <c r="K59" s="42">
        <v>14</v>
      </c>
      <c r="L59" s="41" t="s">
        <v>464</v>
      </c>
      <c r="M59" s="60" t="s">
        <v>465</v>
      </c>
      <c r="N59" s="41" t="s">
        <v>107</v>
      </c>
      <c r="O59" s="41" t="s">
        <v>85</v>
      </c>
      <c r="P59" s="41" t="s">
        <v>124</v>
      </c>
      <c r="Q59" s="31">
        <f t="shared" ca="1" si="0"/>
        <v>1.04</v>
      </c>
      <c r="R59" s="31">
        <f ca="1">Q59*(IF(J59="Yes",1.25,1))</f>
        <v>1.04</v>
      </c>
      <c r="S59" s="31" t="e">
        <f ca="1">R59*(IF(OR(VALUE(P59)&gt;8,VALUE(#REF!)&gt;80),1.25,1))</f>
        <v>#REF!</v>
      </c>
      <c r="T59" s="31" t="e">
        <f ca="1">S59*(IF(H59="Mass Customer",0.85,1))</f>
        <v>#REF!</v>
      </c>
      <c r="U59" s="31">
        <f>RANK(W59,W1:W1001,0)</f>
        <v>57</v>
      </c>
      <c r="V59" s="31">
        <v>57</v>
      </c>
      <c r="W59" s="31">
        <v>1.375</v>
      </c>
    </row>
    <row r="60" spans="1:23" ht="15.75" customHeight="1" x14ac:dyDescent="0.3">
      <c r="A60" s="41" t="s">
        <v>466</v>
      </c>
      <c r="B60" s="44"/>
      <c r="C60" s="41" t="s">
        <v>74</v>
      </c>
      <c r="D60" s="57">
        <v>64</v>
      </c>
      <c r="E60" s="56">
        <v>24317</v>
      </c>
      <c r="F60" s="41" t="s">
        <v>468</v>
      </c>
      <c r="G60" s="41" t="s">
        <v>250</v>
      </c>
      <c r="H60" s="41" t="s">
        <v>79</v>
      </c>
      <c r="I60" s="41" t="s">
        <v>80</v>
      </c>
      <c r="J60" s="41" t="s">
        <v>81</v>
      </c>
      <c r="K60" s="42">
        <v>8</v>
      </c>
      <c r="L60" s="41" t="s">
        <v>469</v>
      </c>
      <c r="M60" s="60" t="s">
        <v>470</v>
      </c>
      <c r="N60" s="41" t="s">
        <v>107</v>
      </c>
      <c r="O60" s="41" t="s">
        <v>85</v>
      </c>
      <c r="P60" s="41" t="s">
        <v>108</v>
      </c>
      <c r="Q60" s="31">
        <f t="shared" ca="1" si="0"/>
        <v>0.55000000000000004</v>
      </c>
      <c r="R60" s="31">
        <f ca="1">Q60*(IF(J60="Yes",1.25,1))</f>
        <v>0.6875</v>
      </c>
      <c r="S60" s="31" t="e">
        <f ca="1">R60*(IF(OR(VALUE(P60)&gt;8,VALUE(#REF!)&gt;80),1.25,1))</f>
        <v>#REF!</v>
      </c>
      <c r="T60" s="31" t="e">
        <f ca="1">S60*(IF(H60="Mass Customer",0.85,1))</f>
        <v>#REF!</v>
      </c>
      <c r="U60" s="31">
        <f>RANK(W60,W1:W1001,0)</f>
        <v>57</v>
      </c>
      <c r="V60" s="31">
        <v>57</v>
      </c>
      <c r="W60" s="31">
        <v>1.375</v>
      </c>
    </row>
    <row r="61" spans="1:23" ht="15.75" customHeight="1" x14ac:dyDescent="0.3">
      <c r="A61" s="41" t="s">
        <v>471</v>
      </c>
      <c r="B61" s="41" t="s">
        <v>472</v>
      </c>
      <c r="C61" s="41" t="s">
        <v>473</v>
      </c>
      <c r="D61" s="57">
        <v>5</v>
      </c>
      <c r="E61" s="56"/>
      <c r="F61" s="41" t="s">
        <v>211</v>
      </c>
      <c r="G61" s="41" t="s">
        <v>161</v>
      </c>
      <c r="H61" s="41" t="s">
        <v>79</v>
      </c>
      <c r="I61" s="41" t="s">
        <v>80</v>
      </c>
      <c r="J61" s="41" t="s">
        <v>93</v>
      </c>
      <c r="K61" s="42">
        <v>4</v>
      </c>
      <c r="L61" s="41" t="s">
        <v>474</v>
      </c>
      <c r="M61" s="60" t="s">
        <v>475</v>
      </c>
      <c r="N61" s="41" t="s">
        <v>107</v>
      </c>
      <c r="O61" s="41" t="s">
        <v>85</v>
      </c>
      <c r="P61" s="41" t="s">
        <v>108</v>
      </c>
      <c r="Q61" s="31">
        <f t="shared" ca="1" si="0"/>
        <v>1.06</v>
      </c>
      <c r="R61" s="31">
        <f ca="1">Q61*(IF(J61="Yes",1.25,1))</f>
        <v>1.06</v>
      </c>
      <c r="S61" s="31" t="e">
        <f ca="1">R61*(IF(OR(VALUE(P61)&gt;8,VALUE(#REF!)&gt;80),1.25,1))</f>
        <v>#REF!</v>
      </c>
      <c r="T61" s="31" t="e">
        <f ca="1">S61*(IF(H61="Mass Customer",0.85,1))</f>
        <v>#REF!</v>
      </c>
      <c r="U61" s="31">
        <f>RANK(W61,W1:W1001,0)</f>
        <v>57</v>
      </c>
      <c r="V61" s="31">
        <v>57</v>
      </c>
      <c r="W61" s="31">
        <v>1.375</v>
      </c>
    </row>
    <row r="62" spans="1:23" ht="15.75" customHeight="1" x14ac:dyDescent="0.3">
      <c r="A62" s="41" t="s">
        <v>476</v>
      </c>
      <c r="B62" s="41" t="s">
        <v>477</v>
      </c>
      <c r="C62" s="41" t="s">
        <v>74</v>
      </c>
      <c r="D62" s="57">
        <v>47</v>
      </c>
      <c r="E62" s="56">
        <v>30358</v>
      </c>
      <c r="F62" s="41" t="s">
        <v>408</v>
      </c>
      <c r="G62" s="41" t="s">
        <v>103</v>
      </c>
      <c r="H62" s="41" t="s">
        <v>131</v>
      </c>
      <c r="I62" s="41" t="s">
        <v>80</v>
      </c>
      <c r="J62" s="41" t="s">
        <v>81</v>
      </c>
      <c r="K62" s="42">
        <v>17</v>
      </c>
      <c r="L62" s="41" t="s">
        <v>480</v>
      </c>
      <c r="M62" s="60" t="s">
        <v>258</v>
      </c>
      <c r="N62" s="41" t="s">
        <v>96</v>
      </c>
      <c r="O62" s="41" t="s">
        <v>85</v>
      </c>
      <c r="P62" s="41" t="s">
        <v>134</v>
      </c>
      <c r="Q62" s="31">
        <f t="shared" ca="1" si="0"/>
        <v>1.03</v>
      </c>
      <c r="R62" s="31">
        <f ca="1">Q62*(IF(J62="Yes",1.25,1))</f>
        <v>1.2875000000000001</v>
      </c>
      <c r="S62" s="31" t="e">
        <f ca="1">R62*(IF(OR(VALUE(P62)&gt;8,VALUE(#REF!)&gt;80),1.25,1))</f>
        <v>#REF!</v>
      </c>
      <c r="T62" s="31" t="e">
        <f ca="1">S62*(IF(H62="Mass Customer",0.85,1))</f>
        <v>#REF!</v>
      </c>
      <c r="U62" s="31">
        <f>RANK(W62,W1:W1001,0)</f>
        <v>57</v>
      </c>
      <c r="V62" s="31">
        <v>57</v>
      </c>
      <c r="W62" s="31">
        <v>1.375</v>
      </c>
    </row>
    <row r="63" spans="1:23" ht="15.75" customHeight="1" x14ac:dyDescent="0.3">
      <c r="A63" s="41" t="s">
        <v>481</v>
      </c>
      <c r="B63" s="41" t="s">
        <v>482</v>
      </c>
      <c r="C63" s="41" t="s">
        <v>74</v>
      </c>
      <c r="D63" s="57">
        <v>31</v>
      </c>
      <c r="E63" s="56">
        <v>26296</v>
      </c>
      <c r="F63" s="41" t="s">
        <v>485</v>
      </c>
      <c r="G63" s="41" t="s">
        <v>415</v>
      </c>
      <c r="H63" s="41" t="s">
        <v>79</v>
      </c>
      <c r="I63" s="41" t="s">
        <v>80</v>
      </c>
      <c r="J63" s="41" t="s">
        <v>81</v>
      </c>
      <c r="K63" s="42">
        <v>9</v>
      </c>
      <c r="L63" s="41" t="s">
        <v>486</v>
      </c>
      <c r="M63" s="60" t="s">
        <v>487</v>
      </c>
      <c r="N63" s="41" t="s">
        <v>96</v>
      </c>
      <c r="O63" s="41" t="s">
        <v>85</v>
      </c>
      <c r="P63" s="41" t="s">
        <v>124</v>
      </c>
      <c r="Q63" s="31">
        <f t="shared" ca="1" si="0"/>
        <v>0.63</v>
      </c>
      <c r="R63" s="31">
        <f ca="1">Q63*(IF(J63="Yes",1.25,1))</f>
        <v>0.78749999999999998</v>
      </c>
      <c r="S63" s="31" t="e">
        <f ca="1">R63*(IF(OR(VALUE(P63)&gt;8,VALUE(#REF!)&gt;80),1.25,1))</f>
        <v>#REF!</v>
      </c>
      <c r="T63" s="31" t="e">
        <f ca="1">S63*(IF(H63="Mass Customer",0.85,1))</f>
        <v>#REF!</v>
      </c>
      <c r="U63" s="31">
        <f>RANK(W63,W1:W1001,0)</f>
        <v>62</v>
      </c>
      <c r="V63" s="31">
        <v>62</v>
      </c>
      <c r="W63" s="31">
        <v>1.36796875</v>
      </c>
    </row>
    <row r="64" spans="1:23" ht="15.75" customHeight="1" x14ac:dyDescent="0.3">
      <c r="A64" s="41" t="s">
        <v>488</v>
      </c>
      <c r="B64" s="41" t="s">
        <v>489</v>
      </c>
      <c r="C64" s="41" t="s">
        <v>74</v>
      </c>
      <c r="D64" s="57">
        <v>59</v>
      </c>
      <c r="E64" s="56">
        <v>15378</v>
      </c>
      <c r="F64" s="41" t="s">
        <v>491</v>
      </c>
      <c r="G64" s="41" t="s">
        <v>103</v>
      </c>
      <c r="H64" s="41" t="s">
        <v>131</v>
      </c>
      <c r="I64" s="41" t="s">
        <v>80</v>
      </c>
      <c r="J64" s="41" t="s">
        <v>93</v>
      </c>
      <c r="K64" s="42">
        <v>11</v>
      </c>
      <c r="L64" s="41" t="s">
        <v>492</v>
      </c>
      <c r="M64" s="60" t="s">
        <v>493</v>
      </c>
      <c r="N64" s="41" t="s">
        <v>96</v>
      </c>
      <c r="O64" s="41" t="s">
        <v>85</v>
      </c>
      <c r="P64" s="41" t="s">
        <v>101</v>
      </c>
      <c r="Q64" s="31">
        <f t="shared" ca="1" si="0"/>
        <v>0.79</v>
      </c>
      <c r="R64" s="31">
        <f ca="1">Q64*(IF(J64="Yes",1.25,1))</f>
        <v>0.79</v>
      </c>
      <c r="S64" s="31" t="e">
        <f ca="1">R64*(IF(OR(VALUE(P64)&gt;8,VALUE(#REF!)&gt;80),1.25,1))</f>
        <v>#REF!</v>
      </c>
      <c r="T64" s="31" t="e">
        <f ca="1">S64*(IF(H64="Mass Customer",0.85,1))</f>
        <v>#REF!</v>
      </c>
      <c r="U64" s="31">
        <f>RANK(W64,W1:W1001,0)</f>
        <v>62</v>
      </c>
      <c r="V64" s="31">
        <v>62</v>
      </c>
      <c r="W64" s="31">
        <v>1.36796875</v>
      </c>
    </row>
    <row r="65" spans="1:23" ht="15.75" customHeight="1" x14ac:dyDescent="0.3">
      <c r="A65" s="41" t="s">
        <v>494</v>
      </c>
      <c r="B65" s="41" t="s">
        <v>495</v>
      </c>
      <c r="C65" s="41" t="s">
        <v>100</v>
      </c>
      <c r="D65" s="57">
        <v>70</v>
      </c>
      <c r="E65" s="56">
        <v>24549</v>
      </c>
      <c r="F65" s="41" t="s">
        <v>497</v>
      </c>
      <c r="G65" s="41" t="s">
        <v>78</v>
      </c>
      <c r="H65" s="41" t="s">
        <v>131</v>
      </c>
      <c r="I65" s="41" t="s">
        <v>80</v>
      </c>
      <c r="J65" s="41" t="s">
        <v>81</v>
      </c>
      <c r="K65" s="42">
        <v>17</v>
      </c>
      <c r="L65" s="41" t="s">
        <v>498</v>
      </c>
      <c r="M65" s="60" t="s">
        <v>499</v>
      </c>
      <c r="N65" s="41" t="s">
        <v>84</v>
      </c>
      <c r="O65" s="41" t="s">
        <v>85</v>
      </c>
      <c r="P65" s="41" t="s">
        <v>86</v>
      </c>
      <c r="Q65" s="31">
        <f t="shared" ca="1" si="0"/>
        <v>0.54</v>
      </c>
      <c r="R65" s="31">
        <f ca="1">Q65*(IF(J65="Yes",1.25,1))</f>
        <v>0.67500000000000004</v>
      </c>
      <c r="S65" s="31" t="e">
        <f ca="1">R65*(IF(OR(VALUE(P65)&gt;8,VALUE(#REF!)&gt;80),1.25,1))</f>
        <v>#REF!</v>
      </c>
      <c r="T65" s="31" t="e">
        <f ca="1">S65*(IF(H65="Mass Customer",0.85,1))</f>
        <v>#REF!</v>
      </c>
      <c r="U65" s="31">
        <f>RANK(W65,W1:W1001,0)</f>
        <v>62</v>
      </c>
      <c r="V65" s="31">
        <v>62</v>
      </c>
      <c r="W65" s="31">
        <v>1.36796875</v>
      </c>
    </row>
    <row r="66" spans="1:23" ht="15.75" customHeight="1" x14ac:dyDescent="0.3">
      <c r="A66" s="41" t="s">
        <v>500</v>
      </c>
      <c r="B66" s="41" t="s">
        <v>501</v>
      </c>
      <c r="C66" s="41" t="s">
        <v>100</v>
      </c>
      <c r="D66" s="57">
        <v>22</v>
      </c>
      <c r="E66" s="56">
        <v>36485</v>
      </c>
      <c r="F66" s="41" t="s">
        <v>504</v>
      </c>
      <c r="G66" s="41" t="s">
        <v>161</v>
      </c>
      <c r="H66" s="41" t="s">
        <v>131</v>
      </c>
      <c r="I66" s="41" t="s">
        <v>80</v>
      </c>
      <c r="J66" s="41" t="s">
        <v>81</v>
      </c>
      <c r="K66" s="42">
        <v>7</v>
      </c>
      <c r="L66" s="41" t="s">
        <v>505</v>
      </c>
      <c r="M66" s="60" t="s">
        <v>506</v>
      </c>
      <c r="N66" s="41" t="s">
        <v>84</v>
      </c>
      <c r="O66" s="41" t="s">
        <v>85</v>
      </c>
      <c r="P66" s="41" t="s">
        <v>134</v>
      </c>
      <c r="Q66" s="31">
        <f t="shared" ca="1" si="0"/>
        <v>1.01</v>
      </c>
      <c r="R66" s="31">
        <f ca="1">Q66*(IF(J66="Yes",1.25,1))</f>
        <v>1.2625</v>
      </c>
      <c r="S66" s="31" t="e">
        <f ca="1">R66*(IF(OR(VALUE(P66)&gt;8,VALUE(#REF!)&gt;80),1.25,1))</f>
        <v>#REF!</v>
      </c>
      <c r="T66" s="31" t="e">
        <f ca="1">S66*(IF(H66="Mass Customer",0.85,1))</f>
        <v>#REF!</v>
      </c>
      <c r="U66" s="31">
        <f>RANK(W66,W1:W1001,0)</f>
        <v>65</v>
      </c>
      <c r="V66" s="31">
        <v>65</v>
      </c>
      <c r="W66" s="31">
        <v>1.3625</v>
      </c>
    </row>
    <row r="67" spans="1:23" ht="15.75" customHeight="1" x14ac:dyDescent="0.3">
      <c r="A67" s="41" t="s">
        <v>507</v>
      </c>
      <c r="B67" s="41" t="s">
        <v>508</v>
      </c>
      <c r="C67" s="41" t="s">
        <v>100</v>
      </c>
      <c r="D67" s="57">
        <v>58</v>
      </c>
      <c r="E67" s="56">
        <v>30348</v>
      </c>
      <c r="F67" s="41" t="s">
        <v>182</v>
      </c>
      <c r="G67" s="41" t="s">
        <v>147</v>
      </c>
      <c r="H67" s="41" t="s">
        <v>131</v>
      </c>
      <c r="I67" s="41" t="s">
        <v>80</v>
      </c>
      <c r="J67" s="41" t="s">
        <v>93</v>
      </c>
      <c r="K67" s="42">
        <v>12</v>
      </c>
      <c r="L67" s="41" t="s">
        <v>510</v>
      </c>
      <c r="M67" s="60" t="s">
        <v>511</v>
      </c>
      <c r="N67" s="41" t="s">
        <v>96</v>
      </c>
      <c r="O67" s="41" t="s">
        <v>85</v>
      </c>
      <c r="P67" s="41" t="s">
        <v>178</v>
      </c>
      <c r="Q67" s="31">
        <f t="shared" ca="1" si="0"/>
        <v>0.56000000000000005</v>
      </c>
      <c r="R67" s="31">
        <f ca="1">Q67*(IF(J67="Yes",1.25,1))</f>
        <v>0.56000000000000005</v>
      </c>
      <c r="S67" s="31" t="e">
        <f ca="1">R67*(IF(OR(VALUE(P67)&gt;8,VALUE(#REF!)&gt;80),1.25,1))</f>
        <v>#REF!</v>
      </c>
      <c r="T67" s="31" t="e">
        <f ca="1">S67*(IF(H67="Mass Customer",0.85,1))</f>
        <v>#REF!</v>
      </c>
      <c r="U67" s="31">
        <f>RANK(W67,W1:W1001,0)</f>
        <v>65</v>
      </c>
      <c r="V67" s="31">
        <v>65</v>
      </c>
      <c r="W67" s="31">
        <v>1.3625</v>
      </c>
    </row>
    <row r="68" spans="1:23" ht="15.75" customHeight="1" x14ac:dyDescent="0.3">
      <c r="A68" s="41" t="s">
        <v>512</v>
      </c>
      <c r="B68" s="41" t="s">
        <v>513</v>
      </c>
      <c r="C68" s="41" t="s">
        <v>100</v>
      </c>
      <c r="D68" s="57">
        <v>69</v>
      </c>
      <c r="E68" s="56">
        <v>35266</v>
      </c>
      <c r="F68" s="41" t="s">
        <v>515</v>
      </c>
      <c r="G68" s="41" t="s">
        <v>92</v>
      </c>
      <c r="H68" s="41" t="s">
        <v>104</v>
      </c>
      <c r="I68" s="41" t="s">
        <v>80</v>
      </c>
      <c r="J68" s="41" t="s">
        <v>81</v>
      </c>
      <c r="K68" s="42">
        <v>5</v>
      </c>
      <c r="L68" s="41" t="s">
        <v>516</v>
      </c>
      <c r="M68" s="60" t="s">
        <v>517</v>
      </c>
      <c r="N68" s="41" t="s">
        <v>84</v>
      </c>
      <c r="O68" s="41" t="s">
        <v>85</v>
      </c>
      <c r="P68" s="41" t="s">
        <v>97</v>
      </c>
      <c r="Q68" s="31">
        <f t="shared" ca="1" si="0"/>
        <v>0.69</v>
      </c>
      <c r="R68" s="31">
        <f ca="1">Q68*(IF(J68="Yes",1.25,1))</f>
        <v>0.86249999999999993</v>
      </c>
      <c r="S68" s="31" t="e">
        <f ca="1">R68*(IF(OR(VALUE(P68)&gt;8,VALUE(#REF!)&gt;80),1.25,1))</f>
        <v>#REF!</v>
      </c>
      <c r="T68" s="31" t="e">
        <f ca="1">S68*(IF(H68="Mass Customer",0.85,1))</f>
        <v>#REF!</v>
      </c>
      <c r="U68" s="31">
        <f>RANK(W68,W1:W1001,0)</f>
        <v>65</v>
      </c>
      <c r="V68" s="31">
        <v>65</v>
      </c>
      <c r="W68" s="31">
        <v>1.3625</v>
      </c>
    </row>
    <row r="69" spans="1:23" ht="15.75" customHeight="1" x14ac:dyDescent="0.3">
      <c r="A69" s="41" t="s">
        <v>518</v>
      </c>
      <c r="B69" s="41" t="s">
        <v>519</v>
      </c>
      <c r="C69" s="41" t="s">
        <v>100</v>
      </c>
      <c r="D69" s="57">
        <v>54</v>
      </c>
      <c r="E69" s="56">
        <v>30962</v>
      </c>
      <c r="F69" s="41" t="s">
        <v>522</v>
      </c>
      <c r="G69" s="41" t="s">
        <v>78</v>
      </c>
      <c r="H69" s="41" t="s">
        <v>104</v>
      </c>
      <c r="I69" s="41" t="s">
        <v>80</v>
      </c>
      <c r="J69" s="41" t="s">
        <v>81</v>
      </c>
      <c r="K69" s="42">
        <v>16</v>
      </c>
      <c r="L69" s="41" t="s">
        <v>523</v>
      </c>
      <c r="M69" s="60" t="s">
        <v>524</v>
      </c>
      <c r="N69" s="41" t="s">
        <v>84</v>
      </c>
      <c r="O69" s="41" t="s">
        <v>85</v>
      </c>
      <c r="P69" s="41" t="s">
        <v>134</v>
      </c>
      <c r="Q69" s="31">
        <f t="shared" ca="1" si="0"/>
        <v>0.72</v>
      </c>
      <c r="R69" s="31">
        <f ca="1">Q69*(IF(J69="Yes",1.25,1))</f>
        <v>0.89999999999999991</v>
      </c>
      <c r="S69" s="31" t="e">
        <f ca="1">R69*(IF(OR(VALUE(P69)&gt;8,VALUE(#REF!)&gt;80),1.25,1))</f>
        <v>#REF!</v>
      </c>
      <c r="T69" s="31" t="e">
        <f ca="1">S69*(IF(H69="Mass Customer",0.85,1))</f>
        <v>#REF!</v>
      </c>
      <c r="U69" s="31">
        <f>RANK(W69,W1:W1001,0)</f>
        <v>68</v>
      </c>
      <c r="V69" s="31">
        <v>68</v>
      </c>
      <c r="W69" s="31">
        <v>1.3546875</v>
      </c>
    </row>
    <row r="70" spans="1:23" ht="15.75" customHeight="1" x14ac:dyDescent="0.3">
      <c r="A70" s="41" t="s">
        <v>525</v>
      </c>
      <c r="B70" s="41" t="s">
        <v>526</v>
      </c>
      <c r="C70" s="41" t="s">
        <v>74</v>
      </c>
      <c r="D70" s="57">
        <v>62</v>
      </c>
      <c r="E70" s="56">
        <v>36319</v>
      </c>
      <c r="F70" s="41" t="s">
        <v>515</v>
      </c>
      <c r="G70" s="41" t="s">
        <v>103</v>
      </c>
      <c r="H70" s="41" t="s">
        <v>131</v>
      </c>
      <c r="I70" s="41" t="s">
        <v>80</v>
      </c>
      <c r="J70" s="41" t="s">
        <v>81</v>
      </c>
      <c r="K70" s="42">
        <v>3</v>
      </c>
      <c r="L70" s="41" t="s">
        <v>528</v>
      </c>
      <c r="M70" s="60" t="s">
        <v>529</v>
      </c>
      <c r="N70" s="41" t="s">
        <v>84</v>
      </c>
      <c r="O70" s="41" t="s">
        <v>85</v>
      </c>
      <c r="P70" s="41" t="s">
        <v>108</v>
      </c>
      <c r="Q70" s="31">
        <f t="shared" ca="1" si="0"/>
        <v>0.55000000000000004</v>
      </c>
      <c r="R70" s="31">
        <f ca="1">Q70*(IF(J70="Yes",1.25,1))</f>
        <v>0.6875</v>
      </c>
      <c r="S70" s="31" t="e">
        <f ca="1">R70*(IF(OR(VALUE(P70)&gt;8,VALUE(#REF!)&gt;80),1.25,1))</f>
        <v>#REF!</v>
      </c>
      <c r="T70" s="31" t="e">
        <f ca="1">S70*(IF(H70="Mass Customer",0.85,1))</f>
        <v>#REF!</v>
      </c>
      <c r="U70" s="31">
        <f>RANK(W70,W1:W1001,0)</f>
        <v>68</v>
      </c>
      <c r="V70" s="31">
        <v>68</v>
      </c>
      <c r="W70" s="31">
        <v>1.3546875</v>
      </c>
    </row>
    <row r="71" spans="1:23" ht="15.75" customHeight="1" x14ac:dyDescent="0.3">
      <c r="A71" s="41" t="s">
        <v>530</v>
      </c>
      <c r="B71" s="41" t="s">
        <v>531</v>
      </c>
      <c r="C71" s="41" t="s">
        <v>100</v>
      </c>
      <c r="D71" s="57">
        <v>82</v>
      </c>
      <c r="E71" s="56">
        <v>32404</v>
      </c>
      <c r="F71" s="41" t="s">
        <v>211</v>
      </c>
      <c r="G71" s="41" t="s">
        <v>250</v>
      </c>
      <c r="H71" s="41" t="s">
        <v>131</v>
      </c>
      <c r="I71" s="41" t="s">
        <v>80</v>
      </c>
      <c r="J71" s="41" t="s">
        <v>81</v>
      </c>
      <c r="K71" s="42">
        <v>6</v>
      </c>
      <c r="L71" s="41" t="s">
        <v>534</v>
      </c>
      <c r="M71" s="60" t="s">
        <v>535</v>
      </c>
      <c r="N71" s="41" t="s">
        <v>84</v>
      </c>
      <c r="O71" s="41" t="s">
        <v>85</v>
      </c>
      <c r="P71" s="41" t="s">
        <v>134</v>
      </c>
      <c r="Q71" s="31">
        <f t="shared" ca="1" si="0"/>
        <v>0.96</v>
      </c>
      <c r="R71" s="31">
        <f ca="1">Q71*(IF(J71="Yes",1.25,1))</f>
        <v>1.2</v>
      </c>
      <c r="S71" s="31" t="e">
        <f ca="1">R71*(IF(OR(VALUE(P71)&gt;8,VALUE(#REF!)&gt;80),1.25,1))</f>
        <v>#REF!</v>
      </c>
      <c r="T71" s="31" t="e">
        <f ca="1">S71*(IF(H71="Mass Customer",0.85,1))</f>
        <v>#REF!</v>
      </c>
      <c r="U71" s="31">
        <f>RANK(W71,W1:W1001,0)</f>
        <v>68</v>
      </c>
      <c r="V71" s="31">
        <v>68</v>
      </c>
      <c r="W71" s="31">
        <v>1.3546875</v>
      </c>
    </row>
    <row r="72" spans="1:23" ht="15.75" customHeight="1" x14ac:dyDescent="0.3">
      <c r="A72" s="41" t="s">
        <v>536</v>
      </c>
      <c r="B72" s="41" t="s">
        <v>537</v>
      </c>
      <c r="C72" s="41" t="s">
        <v>100</v>
      </c>
      <c r="D72" s="57">
        <v>11</v>
      </c>
      <c r="E72" s="56">
        <v>35280</v>
      </c>
      <c r="F72" s="41" t="s">
        <v>539</v>
      </c>
      <c r="G72" s="41" t="s">
        <v>191</v>
      </c>
      <c r="H72" s="41" t="s">
        <v>131</v>
      </c>
      <c r="I72" s="41" t="s">
        <v>80</v>
      </c>
      <c r="J72" s="41" t="s">
        <v>81</v>
      </c>
      <c r="K72" s="42">
        <v>13</v>
      </c>
      <c r="L72" s="41" t="s">
        <v>540</v>
      </c>
      <c r="M72" s="60" t="s">
        <v>541</v>
      </c>
      <c r="N72" s="41" t="s">
        <v>96</v>
      </c>
      <c r="O72" s="41" t="s">
        <v>85</v>
      </c>
      <c r="P72" s="41" t="s">
        <v>134</v>
      </c>
      <c r="Q72" s="31">
        <f t="shared" ca="1" si="0"/>
        <v>0.49</v>
      </c>
      <c r="R72" s="31">
        <f ca="1">Q72*(IF(J72="Yes",1.25,1))</f>
        <v>0.61250000000000004</v>
      </c>
      <c r="S72" s="31" t="e">
        <f ca="1">R72*(IF(OR(VALUE(P72)&gt;8,VALUE(#REF!)&gt;80),1.25,1))</f>
        <v>#REF!</v>
      </c>
      <c r="T72" s="31" t="e">
        <f ca="1">S72*(IF(H72="Mass Customer",0.85,1))</f>
        <v>#REF!</v>
      </c>
      <c r="U72" s="31">
        <f>RANK(W72,W1:W1001,0)</f>
        <v>68</v>
      </c>
      <c r="V72" s="31">
        <v>68</v>
      </c>
      <c r="W72" s="31">
        <v>1.3546875</v>
      </c>
    </row>
    <row r="73" spans="1:23" ht="15.75" customHeight="1" x14ac:dyDescent="0.3">
      <c r="A73" s="41" t="s">
        <v>542</v>
      </c>
      <c r="B73" s="41" t="s">
        <v>543</v>
      </c>
      <c r="C73" s="41" t="s">
        <v>100</v>
      </c>
      <c r="D73" s="57">
        <v>78</v>
      </c>
      <c r="E73" s="56">
        <v>34550</v>
      </c>
      <c r="F73" s="41" t="s">
        <v>545</v>
      </c>
      <c r="G73" s="41" t="s">
        <v>103</v>
      </c>
      <c r="H73" s="41" t="s">
        <v>79</v>
      </c>
      <c r="I73" s="41" t="s">
        <v>80</v>
      </c>
      <c r="J73" s="41" t="s">
        <v>93</v>
      </c>
      <c r="K73" s="42">
        <v>9</v>
      </c>
      <c r="L73" s="41" t="s">
        <v>546</v>
      </c>
      <c r="M73" s="60" t="s">
        <v>547</v>
      </c>
      <c r="N73" s="41" t="s">
        <v>96</v>
      </c>
      <c r="O73" s="41" t="s">
        <v>85</v>
      </c>
      <c r="P73" s="41" t="s">
        <v>101</v>
      </c>
      <c r="Q73" s="31">
        <f t="shared" ca="1" si="0"/>
        <v>1</v>
      </c>
      <c r="R73" s="31">
        <f ca="1">Q73*(IF(J73="Yes",1.25,1))</f>
        <v>1</v>
      </c>
      <c r="S73" s="31" t="e">
        <f ca="1">R73*(IF(OR(VALUE(P73)&gt;8,VALUE(#REF!)&gt;80),1.25,1))</f>
        <v>#REF!</v>
      </c>
      <c r="T73" s="31" t="e">
        <f ca="1">S73*(IF(H73="Mass Customer",0.85,1))</f>
        <v>#REF!</v>
      </c>
      <c r="U73" s="31">
        <f>RANK(W73,W1:W1001,0)</f>
        <v>72</v>
      </c>
      <c r="V73" s="31">
        <v>72</v>
      </c>
      <c r="W73" s="31">
        <v>1.35</v>
      </c>
    </row>
    <row r="74" spans="1:23" ht="15.75" customHeight="1" x14ac:dyDescent="0.3">
      <c r="A74" s="41" t="s">
        <v>548</v>
      </c>
      <c r="B74" s="41" t="s">
        <v>549</v>
      </c>
      <c r="C74" s="41" t="s">
        <v>100</v>
      </c>
      <c r="D74" s="57">
        <v>73</v>
      </c>
      <c r="E74" s="56">
        <v>36424</v>
      </c>
      <c r="F74" s="41" t="s">
        <v>551</v>
      </c>
      <c r="G74" s="41" t="s">
        <v>103</v>
      </c>
      <c r="H74" s="41" t="s">
        <v>131</v>
      </c>
      <c r="I74" s="41" t="s">
        <v>80</v>
      </c>
      <c r="J74" s="41" t="s">
        <v>93</v>
      </c>
      <c r="K74" s="42">
        <v>15</v>
      </c>
      <c r="L74" s="41" t="s">
        <v>552</v>
      </c>
      <c r="M74" s="60" t="s">
        <v>553</v>
      </c>
      <c r="N74" s="41" t="s">
        <v>84</v>
      </c>
      <c r="O74" s="41" t="s">
        <v>85</v>
      </c>
      <c r="P74" s="41" t="s">
        <v>124</v>
      </c>
      <c r="Q74" s="31">
        <f t="shared" ca="1" si="0"/>
        <v>1.04</v>
      </c>
      <c r="R74" s="31">
        <f ca="1">Q74*(IF(J74="Yes",1.25,1))</f>
        <v>1.04</v>
      </c>
      <c r="S74" s="31" t="e">
        <f ca="1">R74*(IF(OR(VALUE(P74)&gt;8,VALUE(#REF!)&gt;80),1.25,1))</f>
        <v>#REF!</v>
      </c>
      <c r="T74" s="31" t="e">
        <f ca="1">S74*(IF(H74="Mass Customer",0.85,1))</f>
        <v>#REF!</v>
      </c>
      <c r="U74" s="31">
        <f>RANK(W74,W1:W1001,0)</f>
        <v>72</v>
      </c>
      <c r="V74" s="31">
        <v>72</v>
      </c>
      <c r="W74" s="31">
        <v>1.35</v>
      </c>
    </row>
    <row r="75" spans="1:23" ht="15.75" customHeight="1" x14ac:dyDescent="0.3">
      <c r="A75" s="41" t="s">
        <v>554</v>
      </c>
      <c r="B75" s="41" t="s">
        <v>555</v>
      </c>
      <c r="C75" s="41" t="s">
        <v>74</v>
      </c>
      <c r="D75" s="57">
        <v>5</v>
      </c>
      <c r="E75" s="56">
        <v>24884</v>
      </c>
      <c r="F75" s="41" t="s">
        <v>557</v>
      </c>
      <c r="G75" s="41" t="s">
        <v>250</v>
      </c>
      <c r="H75" s="41" t="s">
        <v>131</v>
      </c>
      <c r="I75" s="41" t="s">
        <v>80</v>
      </c>
      <c r="J75" s="41" t="s">
        <v>93</v>
      </c>
      <c r="K75" s="42">
        <v>15</v>
      </c>
      <c r="L75" s="41" t="s">
        <v>558</v>
      </c>
      <c r="M75" s="60" t="s">
        <v>559</v>
      </c>
      <c r="N75" s="41" t="s">
        <v>96</v>
      </c>
      <c r="O75" s="41" t="s">
        <v>85</v>
      </c>
      <c r="P75" s="41" t="s">
        <v>124</v>
      </c>
      <c r="Q75" s="31">
        <f t="shared" ca="1" si="0"/>
        <v>0.61</v>
      </c>
      <c r="R75" s="31">
        <f ca="1">Q75*(IF(J75="Yes",1.25,1))</f>
        <v>0.61</v>
      </c>
      <c r="S75" s="31" t="e">
        <f ca="1">R75*(IF(OR(VALUE(P75)&gt;8,VALUE(#REF!)&gt;80),1.25,1))</f>
        <v>#REF!</v>
      </c>
      <c r="T75" s="31" t="e">
        <f ca="1">S75*(IF(H75="Mass Customer",0.85,1))</f>
        <v>#REF!</v>
      </c>
      <c r="U75" s="31">
        <f>RANK(W75,W1:W1001,0)</f>
        <v>72</v>
      </c>
      <c r="V75" s="31">
        <v>72</v>
      </c>
      <c r="W75" s="31">
        <v>1.35</v>
      </c>
    </row>
    <row r="76" spans="1:23" ht="15.75" customHeight="1" x14ac:dyDescent="0.3">
      <c r="A76" s="41" t="s">
        <v>560</v>
      </c>
      <c r="B76" s="41" t="s">
        <v>561</v>
      </c>
      <c r="C76" s="41" t="s">
        <v>100</v>
      </c>
      <c r="D76" s="57">
        <v>76</v>
      </c>
      <c r="E76" s="56">
        <v>21296</v>
      </c>
      <c r="F76" s="44"/>
      <c r="G76" s="41" t="s">
        <v>103</v>
      </c>
      <c r="H76" s="41" t="s">
        <v>104</v>
      </c>
      <c r="I76" s="41" t="s">
        <v>80</v>
      </c>
      <c r="J76" s="41" t="s">
        <v>81</v>
      </c>
      <c r="K76" s="42">
        <v>19</v>
      </c>
      <c r="L76" s="41" t="s">
        <v>563</v>
      </c>
      <c r="M76" s="60" t="s">
        <v>564</v>
      </c>
      <c r="N76" s="41" t="s">
        <v>96</v>
      </c>
      <c r="O76" s="41" t="s">
        <v>85</v>
      </c>
      <c r="P76" s="41" t="s">
        <v>124</v>
      </c>
      <c r="Q76" s="31">
        <f t="shared" ca="1" si="0"/>
        <v>0.42</v>
      </c>
      <c r="R76" s="31">
        <f ca="1">Q76*(IF(J76="Yes",1.25,1))</f>
        <v>0.52500000000000002</v>
      </c>
      <c r="S76" s="31" t="e">
        <f ca="1">R76*(IF(OR(VALUE(P76)&gt;8,VALUE(#REF!)&gt;80),1.25,1))</f>
        <v>#REF!</v>
      </c>
      <c r="T76" s="31" t="e">
        <f ca="1">S76*(IF(H76="Mass Customer",0.85,1))</f>
        <v>#REF!</v>
      </c>
      <c r="U76" s="31">
        <f>RANK(W76,W1:W1001,0)</f>
        <v>72</v>
      </c>
      <c r="V76" s="31">
        <v>72</v>
      </c>
      <c r="W76" s="31">
        <v>1.35</v>
      </c>
    </row>
    <row r="77" spans="1:23" ht="15.75" customHeight="1" x14ac:dyDescent="0.3">
      <c r="A77" s="41" t="s">
        <v>565</v>
      </c>
      <c r="B77" s="41" t="s">
        <v>566</v>
      </c>
      <c r="C77" s="41" t="s">
        <v>74</v>
      </c>
      <c r="D77" s="57">
        <v>98</v>
      </c>
      <c r="E77" s="56">
        <v>27289</v>
      </c>
      <c r="F77" s="41" t="s">
        <v>569</v>
      </c>
      <c r="G77" s="41" t="s">
        <v>78</v>
      </c>
      <c r="H77" s="41" t="s">
        <v>131</v>
      </c>
      <c r="I77" s="41" t="s">
        <v>80</v>
      </c>
      <c r="J77" s="41" t="s">
        <v>81</v>
      </c>
      <c r="K77" s="42">
        <v>10</v>
      </c>
      <c r="L77" s="41" t="s">
        <v>570</v>
      </c>
      <c r="M77" s="60" t="s">
        <v>389</v>
      </c>
      <c r="N77" s="41" t="s">
        <v>96</v>
      </c>
      <c r="O77" s="41" t="s">
        <v>85</v>
      </c>
      <c r="P77" s="41" t="s">
        <v>390</v>
      </c>
      <c r="Q77" s="31">
        <f t="shared" ca="1" si="0"/>
        <v>0.86</v>
      </c>
      <c r="R77" s="31">
        <f ca="1">Q77*(IF(J77="Yes",1.25,1))</f>
        <v>1.075</v>
      </c>
      <c r="S77" s="31" t="e">
        <f ca="1">R77*(IF(OR(VALUE(P77)&gt;8,VALUE(#REF!)&gt;80),1.25,1))</f>
        <v>#REF!</v>
      </c>
      <c r="T77" s="31" t="e">
        <f ca="1">S77*(IF(H77="Mass Customer",0.85,1))</f>
        <v>#REF!</v>
      </c>
      <c r="U77" s="31">
        <f>RANK(W77,W1:W1001,0)</f>
        <v>72</v>
      </c>
      <c r="V77" s="31">
        <v>72</v>
      </c>
      <c r="W77" s="31">
        <v>1.35</v>
      </c>
    </row>
    <row r="78" spans="1:23" ht="15.75" customHeight="1" x14ac:dyDescent="0.3">
      <c r="A78" s="41" t="s">
        <v>571</v>
      </c>
      <c r="B78" s="41" t="s">
        <v>572</v>
      </c>
      <c r="C78" s="41" t="s">
        <v>74</v>
      </c>
      <c r="D78" s="57">
        <v>0</v>
      </c>
      <c r="E78" s="56">
        <v>22386</v>
      </c>
      <c r="F78" s="41" t="s">
        <v>575</v>
      </c>
      <c r="G78" s="41" t="s">
        <v>191</v>
      </c>
      <c r="H78" s="41" t="s">
        <v>79</v>
      </c>
      <c r="I78" s="41" t="s">
        <v>80</v>
      </c>
      <c r="J78" s="41" t="s">
        <v>93</v>
      </c>
      <c r="K78" s="42">
        <v>17</v>
      </c>
      <c r="L78" s="41" t="s">
        <v>576</v>
      </c>
      <c r="M78" s="60" t="s">
        <v>577</v>
      </c>
      <c r="N78" s="41" t="s">
        <v>96</v>
      </c>
      <c r="O78" s="41" t="s">
        <v>85</v>
      </c>
      <c r="P78" s="41" t="s">
        <v>124</v>
      </c>
      <c r="Q78" s="31">
        <f t="shared" ca="1" si="0"/>
        <v>0.76</v>
      </c>
      <c r="R78" s="31">
        <f ca="1">Q78*(IF(J78="Yes",1.25,1))</f>
        <v>0.76</v>
      </c>
      <c r="S78" s="31" t="e">
        <f ca="1">R78*(IF(OR(VALUE(P78)&gt;8,VALUE(#REF!)&gt;80),1.25,1))</f>
        <v>#REF!</v>
      </c>
      <c r="T78" s="31" t="e">
        <f ca="1">S78*(IF(H78="Mass Customer",0.85,1))</f>
        <v>#REF!</v>
      </c>
      <c r="U78" s="31">
        <f>RANK(W78,W1:W1001,0)</f>
        <v>77</v>
      </c>
      <c r="V78" s="31">
        <v>77</v>
      </c>
      <c r="W78" s="31">
        <v>1.3414062499999999</v>
      </c>
    </row>
    <row r="79" spans="1:23" ht="15.75" customHeight="1" x14ac:dyDescent="0.3">
      <c r="A79" s="41" t="s">
        <v>578</v>
      </c>
      <c r="B79" s="41" t="s">
        <v>579</v>
      </c>
      <c r="C79" s="41" t="s">
        <v>100</v>
      </c>
      <c r="D79" s="57">
        <v>36</v>
      </c>
      <c r="E79" s="56">
        <v>20750</v>
      </c>
      <c r="F79" s="41" t="s">
        <v>153</v>
      </c>
      <c r="G79" s="41" t="s">
        <v>191</v>
      </c>
      <c r="H79" s="41" t="s">
        <v>104</v>
      </c>
      <c r="I79" s="41" t="s">
        <v>80</v>
      </c>
      <c r="J79" s="41" t="s">
        <v>81</v>
      </c>
      <c r="K79" s="42">
        <v>13</v>
      </c>
      <c r="L79" s="41" t="s">
        <v>582</v>
      </c>
      <c r="M79" s="60" t="s">
        <v>583</v>
      </c>
      <c r="N79" s="41" t="s">
        <v>107</v>
      </c>
      <c r="O79" s="41" t="s">
        <v>85</v>
      </c>
      <c r="P79" s="41" t="s">
        <v>134</v>
      </c>
      <c r="Q79" s="31">
        <f t="shared" ca="1" si="0"/>
        <v>0.82</v>
      </c>
      <c r="R79" s="31">
        <f ca="1">Q79*(IF(J79="Yes",1.25,1))</f>
        <v>1.0249999999999999</v>
      </c>
      <c r="S79" s="31" t="e">
        <f ca="1">R79*(IF(OR(VALUE(P79)&gt;8,VALUE(#REF!)&gt;80),1.25,1))</f>
        <v>#REF!</v>
      </c>
      <c r="T79" s="31" t="e">
        <f ca="1">S79*(IF(H79="Mass Customer",0.85,1))</f>
        <v>#REF!</v>
      </c>
      <c r="U79" s="31">
        <f>RANK(W79,W1:W1001,0)</f>
        <v>78</v>
      </c>
      <c r="V79" s="31">
        <v>78</v>
      </c>
      <c r="W79" s="31">
        <v>1.3374999999999999</v>
      </c>
    </row>
    <row r="80" spans="1:23" ht="15.75" customHeight="1" x14ac:dyDescent="0.3">
      <c r="A80" s="41" t="s">
        <v>584</v>
      </c>
      <c r="B80" s="41" t="s">
        <v>585</v>
      </c>
      <c r="C80" s="41" t="s">
        <v>100</v>
      </c>
      <c r="D80" s="57">
        <v>15</v>
      </c>
      <c r="E80" s="56">
        <v>26312</v>
      </c>
      <c r="F80" s="41" t="s">
        <v>588</v>
      </c>
      <c r="G80" s="41" t="s">
        <v>78</v>
      </c>
      <c r="H80" s="41" t="s">
        <v>79</v>
      </c>
      <c r="I80" s="41" t="s">
        <v>80</v>
      </c>
      <c r="J80" s="41" t="s">
        <v>81</v>
      </c>
      <c r="K80" s="42">
        <v>13</v>
      </c>
      <c r="L80" s="41" t="s">
        <v>589</v>
      </c>
      <c r="M80" s="60" t="s">
        <v>590</v>
      </c>
      <c r="N80" s="41" t="s">
        <v>96</v>
      </c>
      <c r="O80" s="41" t="s">
        <v>85</v>
      </c>
      <c r="P80" s="41" t="s">
        <v>101</v>
      </c>
      <c r="Q80" s="31">
        <f t="shared" ca="1" si="0"/>
        <v>0.68</v>
      </c>
      <c r="R80" s="31">
        <f ca="1">Q80*(IF(J80="Yes",1.25,1))</f>
        <v>0.85000000000000009</v>
      </c>
      <c r="S80" s="31" t="e">
        <f ca="1">R80*(IF(OR(VALUE(P80)&gt;8,VALUE(#REF!)&gt;80),1.25,1))</f>
        <v>#REF!</v>
      </c>
      <c r="T80" s="31" t="e">
        <f ca="1">S80*(IF(H80="Mass Customer",0.85,1))</f>
        <v>#REF!</v>
      </c>
      <c r="U80" s="31">
        <f>RANK(W80,W1:W1001,0)</f>
        <v>78</v>
      </c>
      <c r="V80" s="31">
        <v>78</v>
      </c>
      <c r="W80" s="31">
        <v>1.3374999999999999</v>
      </c>
    </row>
    <row r="81" spans="1:23" ht="15.75" customHeight="1" x14ac:dyDescent="0.3">
      <c r="A81" s="41" t="s">
        <v>591</v>
      </c>
      <c r="B81" s="41" t="s">
        <v>592</v>
      </c>
      <c r="C81" s="41" t="s">
        <v>100</v>
      </c>
      <c r="D81" s="57">
        <v>15</v>
      </c>
      <c r="E81" s="56">
        <v>26996</v>
      </c>
      <c r="F81" s="41" t="s">
        <v>594</v>
      </c>
      <c r="G81" s="41" t="s">
        <v>130</v>
      </c>
      <c r="H81" s="41" t="s">
        <v>131</v>
      </c>
      <c r="I81" s="41" t="s">
        <v>80</v>
      </c>
      <c r="J81" s="41" t="s">
        <v>93</v>
      </c>
      <c r="K81" s="42">
        <v>6</v>
      </c>
      <c r="L81" s="41" t="s">
        <v>595</v>
      </c>
      <c r="M81" s="60" t="s">
        <v>596</v>
      </c>
      <c r="N81" s="41" t="s">
        <v>96</v>
      </c>
      <c r="O81" s="41" t="s">
        <v>85</v>
      </c>
      <c r="P81" s="41" t="s">
        <v>86</v>
      </c>
      <c r="Q81" s="31">
        <f t="shared" ca="1" si="0"/>
        <v>0.47</v>
      </c>
      <c r="R81" s="31">
        <f ca="1">Q81*(IF(J81="Yes",1.25,1))</f>
        <v>0.47</v>
      </c>
      <c r="S81" s="31" t="e">
        <f ca="1">R81*(IF(OR(VALUE(P81)&gt;8,VALUE(#REF!)&gt;80),1.25,1))</f>
        <v>#REF!</v>
      </c>
      <c r="T81" s="31" t="e">
        <f ca="1">S81*(IF(H81="Mass Customer",0.85,1))</f>
        <v>#REF!</v>
      </c>
      <c r="U81" s="31">
        <f>RANK(W81,W1:W1001,0)</f>
        <v>78</v>
      </c>
      <c r="V81" s="31">
        <v>78</v>
      </c>
      <c r="W81" s="31">
        <v>1.3374999999999999</v>
      </c>
    </row>
    <row r="82" spans="1:23" ht="15.75" customHeight="1" x14ac:dyDescent="0.3">
      <c r="A82" s="41" t="s">
        <v>597</v>
      </c>
      <c r="B82" s="41" t="s">
        <v>598</v>
      </c>
      <c r="C82" s="41" t="s">
        <v>74</v>
      </c>
      <c r="D82" s="57">
        <v>53</v>
      </c>
      <c r="E82" s="56">
        <v>34798</v>
      </c>
      <c r="F82" s="41" t="s">
        <v>601</v>
      </c>
      <c r="G82" s="41" t="s">
        <v>78</v>
      </c>
      <c r="H82" s="41" t="s">
        <v>79</v>
      </c>
      <c r="I82" s="41" t="s">
        <v>80</v>
      </c>
      <c r="J82" s="41" t="s">
        <v>93</v>
      </c>
      <c r="K82" s="42">
        <v>15</v>
      </c>
      <c r="L82" s="41" t="s">
        <v>602</v>
      </c>
      <c r="M82" s="60" t="s">
        <v>603</v>
      </c>
      <c r="N82" s="41" t="s">
        <v>96</v>
      </c>
      <c r="O82" s="41" t="s">
        <v>85</v>
      </c>
      <c r="P82" s="41" t="s">
        <v>390</v>
      </c>
      <c r="Q82" s="31">
        <f t="shared" ca="1" si="0"/>
        <v>0.6</v>
      </c>
      <c r="R82" s="31">
        <f ca="1">Q82*(IF(J82="Yes",1.25,1))</f>
        <v>0.6</v>
      </c>
      <c r="S82" s="31" t="e">
        <f ca="1">R82*(IF(OR(VALUE(P82)&gt;8,VALUE(#REF!)&gt;80),1.25,1))</f>
        <v>#REF!</v>
      </c>
      <c r="T82" s="31" t="e">
        <f ca="1">S82*(IF(H82="Mass Customer",0.85,1))</f>
        <v>#REF!</v>
      </c>
      <c r="U82" s="31">
        <f>RANK(W82,W1:W1001,0)</f>
        <v>78</v>
      </c>
      <c r="V82" s="31">
        <v>78</v>
      </c>
      <c r="W82" s="31">
        <v>1.3374999999999999</v>
      </c>
    </row>
    <row r="83" spans="1:23" ht="15.75" customHeight="1" x14ac:dyDescent="0.3">
      <c r="A83" s="41" t="s">
        <v>604</v>
      </c>
      <c r="B83" s="41" t="s">
        <v>605</v>
      </c>
      <c r="C83" s="41" t="s">
        <v>100</v>
      </c>
      <c r="D83" s="57">
        <v>34</v>
      </c>
      <c r="E83" s="56">
        <v>23993</v>
      </c>
      <c r="F83" s="41" t="s">
        <v>607</v>
      </c>
      <c r="G83" s="41" t="s">
        <v>103</v>
      </c>
      <c r="H83" s="41" t="s">
        <v>79</v>
      </c>
      <c r="I83" s="41" t="s">
        <v>80</v>
      </c>
      <c r="J83" s="41" t="s">
        <v>93</v>
      </c>
      <c r="K83" s="42">
        <v>9</v>
      </c>
      <c r="L83" s="41" t="s">
        <v>608</v>
      </c>
      <c r="M83" s="60" t="s">
        <v>358</v>
      </c>
      <c r="N83" s="41" t="s">
        <v>96</v>
      </c>
      <c r="O83" s="41" t="s">
        <v>85</v>
      </c>
      <c r="P83" s="41" t="s">
        <v>178</v>
      </c>
      <c r="Q83" s="31">
        <f t="shared" ca="1" si="0"/>
        <v>0.74</v>
      </c>
      <c r="R83" s="31">
        <f ca="1">Q83*(IF(J83="Yes",1.25,1))</f>
        <v>0.74</v>
      </c>
      <c r="S83" s="31" t="e">
        <f ca="1">R83*(IF(OR(VALUE(P83)&gt;8,VALUE(#REF!)&gt;80),1.25,1))</f>
        <v>#REF!</v>
      </c>
      <c r="T83" s="31" t="e">
        <f ca="1">S83*(IF(H83="Mass Customer",0.85,1))</f>
        <v>#REF!</v>
      </c>
      <c r="U83" s="31">
        <f>RANK(W83,W1:W1001,0)</f>
        <v>78</v>
      </c>
      <c r="V83" s="31">
        <v>78</v>
      </c>
      <c r="W83" s="31">
        <v>1.3374999999999999</v>
      </c>
    </row>
    <row r="84" spans="1:23" ht="15.75" customHeight="1" x14ac:dyDescent="0.3">
      <c r="A84" s="41" t="s">
        <v>609</v>
      </c>
      <c r="B84" s="41" t="s">
        <v>610</v>
      </c>
      <c r="C84" s="41" t="s">
        <v>100</v>
      </c>
      <c r="D84" s="57">
        <v>14</v>
      </c>
      <c r="E84" s="56">
        <v>29639</v>
      </c>
      <c r="F84" s="44"/>
      <c r="G84" s="41" t="s">
        <v>103</v>
      </c>
      <c r="H84" s="41" t="s">
        <v>79</v>
      </c>
      <c r="I84" s="41" t="s">
        <v>80</v>
      </c>
      <c r="J84" s="41" t="s">
        <v>93</v>
      </c>
      <c r="K84" s="42">
        <v>5</v>
      </c>
      <c r="L84" s="41" t="s">
        <v>612</v>
      </c>
      <c r="M84" s="60" t="s">
        <v>613</v>
      </c>
      <c r="N84" s="41" t="s">
        <v>96</v>
      </c>
      <c r="O84" s="41" t="s">
        <v>85</v>
      </c>
      <c r="P84" s="41" t="s">
        <v>124</v>
      </c>
      <c r="Q84" s="31">
        <f t="shared" ca="1" si="0"/>
        <v>0.49</v>
      </c>
      <c r="R84" s="31">
        <f ca="1">Q84*(IF(J84="Yes",1.25,1))</f>
        <v>0.49</v>
      </c>
      <c r="S84" s="31" t="e">
        <f ca="1">R84*(IF(OR(VALUE(P84)&gt;8,VALUE(#REF!)&gt;80),1.25,1))</f>
        <v>#REF!</v>
      </c>
      <c r="T84" s="31" t="e">
        <f ca="1">S84*(IF(H84="Mass Customer",0.85,1))</f>
        <v>#REF!</v>
      </c>
      <c r="U84" s="31">
        <f>RANK(W84,W1:W1001,0)</f>
        <v>78</v>
      </c>
      <c r="V84" s="31">
        <v>78</v>
      </c>
      <c r="W84" s="31">
        <v>1.3374999999999999</v>
      </c>
    </row>
    <row r="85" spans="1:23" ht="15.75" customHeight="1" x14ac:dyDescent="0.3">
      <c r="A85" s="41" t="s">
        <v>614</v>
      </c>
      <c r="B85" s="41" t="s">
        <v>615</v>
      </c>
      <c r="C85" s="41" t="s">
        <v>74</v>
      </c>
      <c r="D85" s="57">
        <v>58</v>
      </c>
      <c r="E85" s="56">
        <v>27649</v>
      </c>
      <c r="F85" s="41" t="s">
        <v>616</v>
      </c>
      <c r="G85" s="41" t="s">
        <v>78</v>
      </c>
      <c r="H85" s="41" t="s">
        <v>131</v>
      </c>
      <c r="I85" s="41" t="s">
        <v>80</v>
      </c>
      <c r="J85" s="41" t="s">
        <v>93</v>
      </c>
      <c r="K85" s="42">
        <v>8</v>
      </c>
      <c r="L85" s="41" t="s">
        <v>617</v>
      </c>
      <c r="M85" s="60" t="s">
        <v>618</v>
      </c>
      <c r="N85" s="41" t="s">
        <v>107</v>
      </c>
      <c r="O85" s="41" t="s">
        <v>85</v>
      </c>
      <c r="P85" s="41" t="s">
        <v>390</v>
      </c>
      <c r="Q85" s="31">
        <f t="shared" ca="1" si="0"/>
        <v>0.51</v>
      </c>
      <c r="R85" s="31">
        <f ca="1">Q85*(IF(J85="Yes",1.25,1))</f>
        <v>0.51</v>
      </c>
      <c r="S85" s="31" t="e">
        <f ca="1">R85*(IF(OR(VALUE(P85)&gt;8,VALUE(#REF!)&gt;80),1.25,1))</f>
        <v>#REF!</v>
      </c>
      <c r="T85" s="31" t="e">
        <f ca="1">S85*(IF(H85="Mass Customer",0.85,1))</f>
        <v>#REF!</v>
      </c>
      <c r="U85" s="31">
        <f>RANK(W85,W1:W1001,0)</f>
        <v>84</v>
      </c>
      <c r="V85" s="31">
        <v>84</v>
      </c>
      <c r="W85" s="31">
        <v>1.328125</v>
      </c>
    </row>
    <row r="86" spans="1:23" ht="15.75" customHeight="1" x14ac:dyDescent="0.3">
      <c r="A86" s="41" t="s">
        <v>619</v>
      </c>
      <c r="B86" s="41" t="s">
        <v>620</v>
      </c>
      <c r="C86" s="41" t="s">
        <v>74</v>
      </c>
      <c r="D86" s="57">
        <v>48</v>
      </c>
      <c r="E86" s="56">
        <v>22362</v>
      </c>
      <c r="F86" s="41" t="s">
        <v>622</v>
      </c>
      <c r="G86" s="41" t="s">
        <v>78</v>
      </c>
      <c r="H86" s="41" t="s">
        <v>131</v>
      </c>
      <c r="I86" s="41" t="s">
        <v>80</v>
      </c>
      <c r="J86" s="41" t="s">
        <v>81</v>
      </c>
      <c r="K86" s="42">
        <v>16</v>
      </c>
      <c r="L86" s="41" t="s">
        <v>623</v>
      </c>
      <c r="M86" s="60" t="s">
        <v>624</v>
      </c>
      <c r="N86" s="41" t="s">
        <v>96</v>
      </c>
      <c r="O86" s="41" t="s">
        <v>85</v>
      </c>
      <c r="P86" s="41" t="s">
        <v>101</v>
      </c>
      <c r="Q86" s="31">
        <f t="shared" ca="1" si="0"/>
        <v>0.7</v>
      </c>
      <c r="R86" s="31">
        <f ca="1">Q86*(IF(J86="Yes",1.25,1))</f>
        <v>0.875</v>
      </c>
      <c r="S86" s="31" t="e">
        <f ca="1">R86*(IF(OR(VALUE(P86)&gt;8,VALUE(#REF!)&gt;80),1.25,1))</f>
        <v>#REF!</v>
      </c>
      <c r="T86" s="31" t="e">
        <f ca="1">S86*(IF(H86="Mass Customer",0.85,1))</f>
        <v>#REF!</v>
      </c>
      <c r="U86" s="31">
        <f>RANK(W86,W1:W1001,0)</f>
        <v>85</v>
      </c>
      <c r="V86" s="31">
        <v>85</v>
      </c>
      <c r="W86" s="31">
        <v>1.325</v>
      </c>
    </row>
    <row r="87" spans="1:23" ht="15.75" customHeight="1" x14ac:dyDescent="0.3">
      <c r="A87" s="41" t="s">
        <v>625</v>
      </c>
      <c r="B87" s="41" t="s">
        <v>626</v>
      </c>
      <c r="C87" s="41" t="s">
        <v>100</v>
      </c>
      <c r="D87" s="57">
        <v>9</v>
      </c>
      <c r="E87" s="56">
        <v>18017</v>
      </c>
      <c r="F87" s="41" t="s">
        <v>628</v>
      </c>
      <c r="G87" s="41" t="s">
        <v>250</v>
      </c>
      <c r="H87" s="41" t="s">
        <v>131</v>
      </c>
      <c r="I87" s="41" t="s">
        <v>80</v>
      </c>
      <c r="J87" s="41" t="s">
        <v>93</v>
      </c>
      <c r="K87" s="42">
        <v>13</v>
      </c>
      <c r="L87" s="41" t="s">
        <v>629</v>
      </c>
      <c r="M87" s="60" t="s">
        <v>371</v>
      </c>
      <c r="N87" s="41" t="s">
        <v>96</v>
      </c>
      <c r="O87" s="41" t="s">
        <v>85</v>
      </c>
      <c r="P87" s="41" t="s">
        <v>101</v>
      </c>
      <c r="Q87" s="31">
        <f t="shared" ca="1" si="0"/>
        <v>0.56999999999999995</v>
      </c>
      <c r="R87" s="31">
        <f ca="1">Q87*(IF(J87="Yes",1.25,1))</f>
        <v>0.56999999999999995</v>
      </c>
      <c r="S87" s="31" t="e">
        <f ca="1">R87*(IF(OR(VALUE(P87)&gt;8,VALUE(#REF!)&gt;80),1.25,1))</f>
        <v>#REF!</v>
      </c>
      <c r="T87" s="31" t="e">
        <f ca="1">S87*(IF(H87="Mass Customer",0.85,1))</f>
        <v>#REF!</v>
      </c>
      <c r="U87" s="31">
        <f>RANK(W87,W1:W1001,0)</f>
        <v>85</v>
      </c>
      <c r="V87" s="31">
        <v>85</v>
      </c>
      <c r="W87" s="31">
        <v>1.325</v>
      </c>
    </row>
    <row r="88" spans="1:23" ht="15.75" customHeight="1" x14ac:dyDescent="0.3">
      <c r="A88" s="41" t="s">
        <v>630</v>
      </c>
      <c r="B88" s="41" t="s">
        <v>631</v>
      </c>
      <c r="C88" s="41" t="s">
        <v>100</v>
      </c>
      <c r="D88" s="57">
        <v>8</v>
      </c>
      <c r="E88" s="56">
        <v>36206</v>
      </c>
      <c r="F88" s="41" t="s">
        <v>129</v>
      </c>
      <c r="G88" s="41" t="s">
        <v>130</v>
      </c>
      <c r="H88" s="41" t="s">
        <v>104</v>
      </c>
      <c r="I88" s="41" t="s">
        <v>80</v>
      </c>
      <c r="J88" s="41" t="s">
        <v>93</v>
      </c>
      <c r="K88" s="42">
        <v>5</v>
      </c>
      <c r="L88" s="41" t="s">
        <v>633</v>
      </c>
      <c r="M88" s="60" t="s">
        <v>634</v>
      </c>
      <c r="N88" s="41" t="s">
        <v>96</v>
      </c>
      <c r="O88" s="41" t="s">
        <v>85</v>
      </c>
      <c r="P88" s="41" t="s">
        <v>124</v>
      </c>
      <c r="Q88" s="31">
        <f t="shared" ca="1" si="0"/>
        <v>0.94</v>
      </c>
      <c r="R88" s="31">
        <f ca="1">Q88*(IF(J88="Yes",1.25,1))</f>
        <v>0.94</v>
      </c>
      <c r="S88" s="31" t="e">
        <f ca="1">R88*(IF(OR(VALUE(P88)&gt;8,VALUE(#REF!)&gt;80),1.25,1))</f>
        <v>#REF!</v>
      </c>
      <c r="T88" s="31" t="e">
        <f ca="1">S88*(IF(H88="Mass Customer",0.85,1))</f>
        <v>#REF!</v>
      </c>
      <c r="U88" s="31">
        <f>RANK(W88,W1:W1001,0)</f>
        <v>85</v>
      </c>
      <c r="V88" s="31">
        <v>85</v>
      </c>
      <c r="W88" s="31">
        <v>1.325</v>
      </c>
    </row>
    <row r="89" spans="1:23" ht="15.75" customHeight="1" x14ac:dyDescent="0.3">
      <c r="A89" s="41" t="s">
        <v>635</v>
      </c>
      <c r="B89" s="44"/>
      <c r="C89" s="41" t="s">
        <v>74</v>
      </c>
      <c r="D89" s="57">
        <v>5</v>
      </c>
      <c r="E89" s="56">
        <v>15646</v>
      </c>
      <c r="F89" s="41" t="s">
        <v>545</v>
      </c>
      <c r="G89" s="41" t="s">
        <v>250</v>
      </c>
      <c r="H89" s="41" t="s">
        <v>131</v>
      </c>
      <c r="I89" s="41" t="s">
        <v>80</v>
      </c>
      <c r="J89" s="41" t="s">
        <v>93</v>
      </c>
      <c r="K89" s="42">
        <v>13</v>
      </c>
      <c r="L89" s="41" t="s">
        <v>637</v>
      </c>
      <c r="M89" s="60" t="s">
        <v>638</v>
      </c>
      <c r="N89" s="41" t="s">
        <v>96</v>
      </c>
      <c r="O89" s="41" t="s">
        <v>85</v>
      </c>
      <c r="P89" s="41" t="s">
        <v>390</v>
      </c>
      <c r="Q89" s="31">
        <f t="shared" ca="1" si="0"/>
        <v>0.79</v>
      </c>
      <c r="R89" s="31">
        <f ca="1">Q89*(IF(J89="Yes",1.25,1))</f>
        <v>0.79</v>
      </c>
      <c r="S89" s="31" t="e">
        <f ca="1">R89*(IF(OR(VALUE(P89)&gt;8,VALUE(#REF!)&gt;80),1.25,1))</f>
        <v>#REF!</v>
      </c>
      <c r="T89" s="31" t="e">
        <f ca="1">S89*(IF(H89="Mass Customer",0.85,1))</f>
        <v>#REF!</v>
      </c>
      <c r="U89" s="31">
        <f>RANK(W89,W1:W1001,0)</f>
        <v>88</v>
      </c>
      <c r="V89" s="31">
        <v>88</v>
      </c>
      <c r="W89" s="31">
        <v>1.3148437500000001</v>
      </c>
    </row>
    <row r="90" spans="1:23" ht="15.75" customHeight="1" x14ac:dyDescent="0.3">
      <c r="A90" s="41" t="s">
        <v>639</v>
      </c>
      <c r="B90" s="41" t="s">
        <v>640</v>
      </c>
      <c r="C90" s="41" t="s">
        <v>74</v>
      </c>
      <c r="D90" s="57">
        <v>49</v>
      </c>
      <c r="E90" s="56">
        <v>18304</v>
      </c>
      <c r="F90" s="41" t="s">
        <v>643</v>
      </c>
      <c r="G90" s="41" t="s">
        <v>78</v>
      </c>
      <c r="H90" s="41" t="s">
        <v>79</v>
      </c>
      <c r="I90" s="41" t="s">
        <v>80</v>
      </c>
      <c r="J90" s="41" t="s">
        <v>81</v>
      </c>
      <c r="K90" s="42">
        <v>14</v>
      </c>
      <c r="L90" s="41" t="s">
        <v>644</v>
      </c>
      <c r="M90" s="60" t="s">
        <v>645</v>
      </c>
      <c r="N90" s="41" t="s">
        <v>96</v>
      </c>
      <c r="O90" s="41" t="s">
        <v>85</v>
      </c>
      <c r="P90" s="41" t="s">
        <v>124</v>
      </c>
      <c r="Q90" s="31">
        <f t="shared" ca="1" si="0"/>
        <v>0.81</v>
      </c>
      <c r="R90" s="31">
        <f ca="1">Q90*(IF(J90="Yes",1.25,1))</f>
        <v>1.0125000000000002</v>
      </c>
      <c r="S90" s="31" t="e">
        <f ca="1">R90*(IF(OR(VALUE(P90)&gt;8,VALUE(#REF!)&gt;80),1.25,1))</f>
        <v>#REF!</v>
      </c>
      <c r="T90" s="31" t="e">
        <f ca="1">S90*(IF(H90="Mass Customer",0.85,1))</f>
        <v>#REF!</v>
      </c>
      <c r="U90" s="31">
        <f>RANK(W90,W1:W1001,0)</f>
        <v>89</v>
      </c>
      <c r="V90" s="31">
        <v>89</v>
      </c>
      <c r="W90" s="31">
        <v>1.3125</v>
      </c>
    </row>
    <row r="91" spans="1:23" ht="15.75" customHeight="1" x14ac:dyDescent="0.3">
      <c r="A91" s="41" t="s">
        <v>646</v>
      </c>
      <c r="B91" s="41" t="s">
        <v>647</v>
      </c>
      <c r="C91" s="41" t="s">
        <v>74</v>
      </c>
      <c r="D91" s="57">
        <v>24</v>
      </c>
      <c r="E91" s="56">
        <v>26163</v>
      </c>
      <c r="F91" s="41" t="s">
        <v>91</v>
      </c>
      <c r="G91" s="41" t="s">
        <v>191</v>
      </c>
      <c r="H91" s="41" t="s">
        <v>104</v>
      </c>
      <c r="I91" s="41" t="s">
        <v>80</v>
      </c>
      <c r="J91" s="41" t="s">
        <v>93</v>
      </c>
      <c r="K91" s="42">
        <v>16</v>
      </c>
      <c r="L91" s="41" t="s">
        <v>649</v>
      </c>
      <c r="M91" s="60" t="s">
        <v>650</v>
      </c>
      <c r="N91" s="41" t="s">
        <v>84</v>
      </c>
      <c r="O91" s="41" t="s">
        <v>85</v>
      </c>
      <c r="P91" s="41" t="s">
        <v>228</v>
      </c>
      <c r="Q91" s="31">
        <f t="shared" ca="1" si="0"/>
        <v>0.5</v>
      </c>
      <c r="R91" s="31">
        <f ca="1">Q91*(IF(J91="Yes",1.25,1))</f>
        <v>0.5</v>
      </c>
      <c r="S91" s="31" t="e">
        <f ca="1">R91*(IF(OR(VALUE(P91)&gt;8,VALUE(#REF!)&gt;80),1.25,1))</f>
        <v>#REF!</v>
      </c>
      <c r="T91" s="31" t="e">
        <f ca="1">S91*(IF(H91="Mass Customer",0.85,1))</f>
        <v>#REF!</v>
      </c>
      <c r="U91" s="31">
        <f>RANK(W91,W1:W1001,0)</f>
        <v>89</v>
      </c>
      <c r="V91" s="31">
        <v>89</v>
      </c>
      <c r="W91" s="31">
        <v>1.3125</v>
      </c>
    </row>
    <row r="92" spans="1:23" ht="15.75" customHeight="1" x14ac:dyDescent="0.3">
      <c r="A92" s="41" t="s">
        <v>651</v>
      </c>
      <c r="B92" s="41" t="s">
        <v>652</v>
      </c>
      <c r="C92" s="41" t="s">
        <v>74</v>
      </c>
      <c r="D92" s="57">
        <v>93</v>
      </c>
      <c r="E92" s="56">
        <v>33713</v>
      </c>
      <c r="F92" s="41" t="s">
        <v>175</v>
      </c>
      <c r="G92" s="41" t="s">
        <v>250</v>
      </c>
      <c r="H92" s="41" t="s">
        <v>104</v>
      </c>
      <c r="I92" s="41" t="s">
        <v>80</v>
      </c>
      <c r="J92" s="41" t="s">
        <v>93</v>
      </c>
      <c r="K92" s="42">
        <v>15</v>
      </c>
      <c r="L92" s="41" t="s">
        <v>655</v>
      </c>
      <c r="M92" s="60" t="s">
        <v>656</v>
      </c>
      <c r="N92" s="41" t="s">
        <v>96</v>
      </c>
      <c r="O92" s="41" t="s">
        <v>85</v>
      </c>
      <c r="P92" s="41" t="s">
        <v>101</v>
      </c>
      <c r="Q92" s="31">
        <f t="shared" ca="1" si="0"/>
        <v>0.56999999999999995</v>
      </c>
      <c r="R92" s="31">
        <f ca="1">Q92*(IF(J92="Yes",1.25,1))</f>
        <v>0.56999999999999995</v>
      </c>
      <c r="S92" s="31" t="e">
        <f ca="1">R92*(IF(OR(VALUE(P92)&gt;8,VALUE(#REF!)&gt;80),1.25,1))</f>
        <v>#REF!</v>
      </c>
      <c r="T92" s="31" t="e">
        <f ca="1">S92*(IF(H92="Mass Customer",0.85,1))</f>
        <v>#REF!</v>
      </c>
      <c r="U92" s="31">
        <f>RANK(W92,W1:W1001,0)</f>
        <v>89</v>
      </c>
      <c r="V92" s="31">
        <v>89</v>
      </c>
      <c r="W92" s="31">
        <v>1.3125</v>
      </c>
    </row>
    <row r="93" spans="1:23" ht="15.75" customHeight="1" x14ac:dyDescent="0.3">
      <c r="A93" s="41" t="s">
        <v>657</v>
      </c>
      <c r="B93" s="41" t="s">
        <v>658</v>
      </c>
      <c r="C93" s="41" t="s">
        <v>100</v>
      </c>
      <c r="D93" s="57">
        <v>34</v>
      </c>
      <c r="E93" s="56">
        <v>28540</v>
      </c>
      <c r="F93" s="41" t="s">
        <v>659</v>
      </c>
      <c r="G93" s="41" t="s">
        <v>191</v>
      </c>
      <c r="H93" s="41" t="s">
        <v>79</v>
      </c>
      <c r="I93" s="41" t="s">
        <v>80</v>
      </c>
      <c r="J93" s="41" t="s">
        <v>93</v>
      </c>
      <c r="K93" s="42">
        <v>19</v>
      </c>
      <c r="L93" s="41" t="s">
        <v>660</v>
      </c>
      <c r="M93" s="60" t="s">
        <v>661</v>
      </c>
      <c r="N93" s="41" t="s">
        <v>96</v>
      </c>
      <c r="O93" s="41" t="s">
        <v>85</v>
      </c>
      <c r="P93" s="41" t="s">
        <v>134</v>
      </c>
      <c r="Q93" s="31">
        <f t="shared" ca="1" si="0"/>
        <v>0.68</v>
      </c>
      <c r="R93" s="31">
        <f ca="1">Q93*(IF(J93="Yes",1.25,1))</f>
        <v>0.68</v>
      </c>
      <c r="S93" s="31" t="e">
        <f ca="1">R93*(IF(OR(VALUE(P93)&gt;8,VALUE(#REF!)&gt;80),1.25,1))</f>
        <v>#REF!</v>
      </c>
      <c r="T93" s="31" t="e">
        <f ca="1">S93*(IF(H93="Mass Customer",0.85,1))</f>
        <v>#REF!</v>
      </c>
      <c r="U93" s="31">
        <f>RANK(W93,W1:W1001,0)</f>
        <v>89</v>
      </c>
      <c r="V93" s="31">
        <v>89</v>
      </c>
      <c r="W93" s="31">
        <v>1.3125</v>
      </c>
    </row>
    <row r="94" spans="1:23" ht="15.75" customHeight="1" x14ac:dyDescent="0.3">
      <c r="A94" s="41" t="s">
        <v>662</v>
      </c>
      <c r="B94" s="41" t="s">
        <v>663</v>
      </c>
      <c r="C94" s="41" t="s">
        <v>100</v>
      </c>
      <c r="D94" s="57">
        <v>84</v>
      </c>
      <c r="E94" s="56">
        <v>28369</v>
      </c>
      <c r="F94" s="44"/>
      <c r="G94" s="41" t="s">
        <v>147</v>
      </c>
      <c r="H94" s="41" t="s">
        <v>79</v>
      </c>
      <c r="I94" s="41" t="s">
        <v>80</v>
      </c>
      <c r="J94" s="41" t="s">
        <v>93</v>
      </c>
      <c r="K94" s="42">
        <v>11</v>
      </c>
      <c r="L94" s="41" t="s">
        <v>665</v>
      </c>
      <c r="M94" s="60" t="s">
        <v>666</v>
      </c>
      <c r="N94" s="41" t="s">
        <v>96</v>
      </c>
      <c r="O94" s="41" t="s">
        <v>85</v>
      </c>
      <c r="P94" s="41" t="s">
        <v>124</v>
      </c>
      <c r="Q94" s="31">
        <f t="shared" ca="1" si="0"/>
        <v>0.43</v>
      </c>
      <c r="R94" s="31">
        <f ca="1">Q94*(IF(J94="Yes",1.25,1))</f>
        <v>0.43</v>
      </c>
      <c r="S94" s="31" t="e">
        <f ca="1">R94*(IF(OR(VALUE(P94)&gt;8,VALUE(#REF!)&gt;80),1.25,1))</f>
        <v>#REF!</v>
      </c>
      <c r="T94" s="31" t="e">
        <f ca="1">S94*(IF(H94="Mass Customer",0.85,1))</f>
        <v>#REF!</v>
      </c>
      <c r="U94" s="31">
        <f>RANK(W94,W1:W1001,0)</f>
        <v>89</v>
      </c>
      <c r="V94" s="31">
        <v>89</v>
      </c>
      <c r="W94" s="31">
        <v>1.3125</v>
      </c>
    </row>
    <row r="95" spans="1:23" ht="15.75" customHeight="1" x14ac:dyDescent="0.3">
      <c r="A95" s="41" t="s">
        <v>667</v>
      </c>
      <c r="B95" s="41" t="s">
        <v>668</v>
      </c>
      <c r="C95" s="41" t="s">
        <v>74</v>
      </c>
      <c r="D95" s="57">
        <v>94</v>
      </c>
      <c r="E95" s="56">
        <v>19258</v>
      </c>
      <c r="F95" s="41" t="s">
        <v>670</v>
      </c>
      <c r="G95" s="41" t="s">
        <v>250</v>
      </c>
      <c r="H95" s="41" t="s">
        <v>104</v>
      </c>
      <c r="I95" s="41" t="s">
        <v>80</v>
      </c>
      <c r="J95" s="41" t="s">
        <v>81</v>
      </c>
      <c r="K95" s="42">
        <v>14</v>
      </c>
      <c r="L95" s="41" t="s">
        <v>671</v>
      </c>
      <c r="M95" s="60" t="s">
        <v>672</v>
      </c>
      <c r="N95" s="41" t="s">
        <v>84</v>
      </c>
      <c r="O95" s="41" t="s">
        <v>85</v>
      </c>
      <c r="P95" s="41" t="s">
        <v>178</v>
      </c>
      <c r="Q95" s="31">
        <f t="shared" ca="1" si="0"/>
        <v>0.87</v>
      </c>
      <c r="R95" s="31">
        <f ca="1">Q95*(IF(J95="Yes",1.25,1))</f>
        <v>1.0874999999999999</v>
      </c>
      <c r="S95" s="31" t="e">
        <f ca="1">R95*(IF(OR(VALUE(P95)&gt;8,VALUE(#REF!)&gt;80),1.25,1))</f>
        <v>#REF!</v>
      </c>
      <c r="T95" s="31" t="e">
        <f ca="1">S95*(IF(H95="Mass Customer",0.85,1))</f>
        <v>#REF!</v>
      </c>
      <c r="U95" s="31">
        <f>RANK(W95,W1:W1001,0)</f>
        <v>89</v>
      </c>
      <c r="V95" s="31">
        <v>89</v>
      </c>
      <c r="W95" s="31">
        <v>1.3125</v>
      </c>
    </row>
    <row r="96" spans="1:23" ht="15.75" customHeight="1" x14ac:dyDescent="0.3">
      <c r="A96" s="41" t="s">
        <v>673</v>
      </c>
      <c r="B96" s="41" t="s">
        <v>674</v>
      </c>
      <c r="C96" s="41" t="s">
        <v>74</v>
      </c>
      <c r="D96" s="57">
        <v>25</v>
      </c>
      <c r="E96" s="56">
        <v>28838</v>
      </c>
      <c r="F96" s="44"/>
      <c r="G96" s="41" t="s">
        <v>250</v>
      </c>
      <c r="H96" s="41" t="s">
        <v>79</v>
      </c>
      <c r="I96" s="41" t="s">
        <v>80</v>
      </c>
      <c r="J96" s="41" t="s">
        <v>93</v>
      </c>
      <c r="K96" s="42">
        <v>12</v>
      </c>
      <c r="L96" s="41" t="s">
        <v>676</v>
      </c>
      <c r="M96" s="60" t="s">
        <v>677</v>
      </c>
      <c r="N96" s="41" t="s">
        <v>84</v>
      </c>
      <c r="O96" s="41" t="s">
        <v>85</v>
      </c>
      <c r="P96" s="41" t="s">
        <v>108</v>
      </c>
      <c r="Q96" s="31">
        <f t="shared" ca="1" si="0"/>
        <v>1.07</v>
      </c>
      <c r="R96" s="31">
        <f ca="1">Q96*(IF(J96="Yes",1.25,1))</f>
        <v>1.07</v>
      </c>
      <c r="S96" s="31" t="e">
        <f ca="1">R96*(IF(OR(VALUE(P96)&gt;8,VALUE(#REF!)&gt;80),1.25,1))</f>
        <v>#REF!</v>
      </c>
      <c r="T96" s="31" t="e">
        <f ca="1">S96*(IF(H96="Mass Customer",0.85,1))</f>
        <v>#REF!</v>
      </c>
      <c r="U96" s="31">
        <f>RANK(W96,W1:W1001,0)</f>
        <v>89</v>
      </c>
      <c r="V96" s="31">
        <v>89</v>
      </c>
      <c r="W96" s="31">
        <v>1.3125</v>
      </c>
    </row>
    <row r="97" spans="1:23" ht="15.75" customHeight="1" x14ac:dyDescent="0.3">
      <c r="A97" s="41" t="s">
        <v>678</v>
      </c>
      <c r="B97" s="41" t="s">
        <v>679</v>
      </c>
      <c r="C97" s="41" t="s">
        <v>74</v>
      </c>
      <c r="D97" s="57">
        <v>91</v>
      </c>
      <c r="E97" s="56">
        <v>36453</v>
      </c>
      <c r="F97" s="44"/>
      <c r="G97" s="41" t="s">
        <v>78</v>
      </c>
      <c r="H97" s="41" t="s">
        <v>131</v>
      </c>
      <c r="I97" s="41" t="s">
        <v>80</v>
      </c>
      <c r="J97" s="41" t="s">
        <v>81</v>
      </c>
      <c r="K97" s="42">
        <v>8</v>
      </c>
      <c r="L97" s="41" t="s">
        <v>682</v>
      </c>
      <c r="M97" s="60" t="s">
        <v>683</v>
      </c>
      <c r="N97" s="41" t="s">
        <v>96</v>
      </c>
      <c r="O97" s="41" t="s">
        <v>85</v>
      </c>
      <c r="P97" s="41" t="s">
        <v>390</v>
      </c>
      <c r="Q97" s="31">
        <f t="shared" ca="1" si="0"/>
        <v>0.98</v>
      </c>
      <c r="R97" s="31">
        <f ca="1">Q97*(IF(J97="Yes",1.25,1))</f>
        <v>1.2250000000000001</v>
      </c>
      <c r="S97" s="31" t="e">
        <f ca="1">R97*(IF(OR(VALUE(P97)&gt;8,VALUE(#REF!)&gt;80),1.25,1))</f>
        <v>#REF!</v>
      </c>
      <c r="T97" s="31" t="e">
        <f ca="1">S97*(IF(H97="Mass Customer",0.85,1))</f>
        <v>#REF!</v>
      </c>
      <c r="U97" s="31">
        <f>RANK(W97,W1:W1001,0)</f>
        <v>96</v>
      </c>
      <c r="V97" s="31">
        <v>96</v>
      </c>
      <c r="W97" s="31">
        <v>1.3</v>
      </c>
    </row>
    <row r="98" spans="1:23" ht="15.75" customHeight="1" x14ac:dyDescent="0.3">
      <c r="A98" s="41" t="s">
        <v>684</v>
      </c>
      <c r="B98" s="41" t="s">
        <v>685</v>
      </c>
      <c r="C98" s="41" t="s">
        <v>74</v>
      </c>
      <c r="D98" s="57">
        <v>18</v>
      </c>
      <c r="E98" s="56">
        <v>15745</v>
      </c>
      <c r="F98" s="41" t="s">
        <v>688</v>
      </c>
      <c r="G98" s="41" t="s">
        <v>92</v>
      </c>
      <c r="H98" s="41" t="s">
        <v>79</v>
      </c>
      <c r="I98" s="41" t="s">
        <v>80</v>
      </c>
      <c r="J98" s="41" t="s">
        <v>81</v>
      </c>
      <c r="K98" s="42">
        <v>15</v>
      </c>
      <c r="L98" s="41" t="s">
        <v>689</v>
      </c>
      <c r="M98" s="60" t="s">
        <v>690</v>
      </c>
      <c r="N98" s="41" t="s">
        <v>107</v>
      </c>
      <c r="O98" s="41" t="s">
        <v>85</v>
      </c>
      <c r="P98" s="41" t="s">
        <v>253</v>
      </c>
      <c r="Q98" s="31">
        <f t="shared" ca="1" si="0"/>
        <v>0.89</v>
      </c>
      <c r="R98" s="31">
        <f ca="1">Q98*(IF(J98="Yes",1.25,1))</f>
        <v>1.1125</v>
      </c>
      <c r="S98" s="31" t="e">
        <f ca="1">R98*(IF(OR(VALUE(P98)&gt;8,VALUE(#REF!)&gt;80),1.25,1))</f>
        <v>#REF!</v>
      </c>
      <c r="T98" s="31" t="e">
        <f ca="1">S98*(IF(H98="Mass Customer",0.85,1))</f>
        <v>#REF!</v>
      </c>
      <c r="U98" s="31">
        <f>RANK(W98,W1:W1001,0)</f>
        <v>96</v>
      </c>
      <c r="V98" s="31">
        <v>96</v>
      </c>
      <c r="W98" s="31">
        <v>1.3</v>
      </c>
    </row>
    <row r="99" spans="1:23" ht="15.75" customHeight="1" x14ac:dyDescent="0.3">
      <c r="A99" s="41" t="s">
        <v>691</v>
      </c>
      <c r="B99" s="41" t="s">
        <v>692</v>
      </c>
      <c r="C99" s="41" t="s">
        <v>74</v>
      </c>
      <c r="D99" s="57">
        <v>60</v>
      </c>
      <c r="E99" s="56">
        <v>34638</v>
      </c>
      <c r="F99" s="41" t="s">
        <v>694</v>
      </c>
      <c r="G99" s="41" t="s">
        <v>147</v>
      </c>
      <c r="H99" s="41" t="s">
        <v>79</v>
      </c>
      <c r="I99" s="41" t="s">
        <v>80</v>
      </c>
      <c r="J99" s="41" t="s">
        <v>93</v>
      </c>
      <c r="K99" s="42">
        <v>11</v>
      </c>
      <c r="L99" s="41" t="s">
        <v>695</v>
      </c>
      <c r="M99" s="60" t="s">
        <v>426</v>
      </c>
      <c r="N99" s="41" t="s">
        <v>84</v>
      </c>
      <c r="O99" s="41" t="s">
        <v>85</v>
      </c>
      <c r="P99" s="41" t="s">
        <v>86</v>
      </c>
      <c r="Q99" s="31">
        <f t="shared" ca="1" si="0"/>
        <v>0.51</v>
      </c>
      <c r="R99" s="31">
        <f ca="1">Q99*(IF(J99="Yes",1.25,1))</f>
        <v>0.51</v>
      </c>
      <c r="S99" s="31" t="e">
        <f ca="1">R99*(IF(OR(VALUE(P99)&gt;8,VALUE(#REF!)&gt;80),1.25,1))</f>
        <v>#REF!</v>
      </c>
      <c r="T99" s="31" t="e">
        <f ca="1">S99*(IF(H99="Mass Customer",0.85,1))</f>
        <v>#REF!</v>
      </c>
      <c r="U99" s="31">
        <f>RANK(W99,W1:W1001,0)</f>
        <v>96</v>
      </c>
      <c r="V99" s="31">
        <v>96</v>
      </c>
      <c r="W99" s="31">
        <v>1.3</v>
      </c>
    </row>
    <row r="100" spans="1:23" ht="15.75" customHeight="1" x14ac:dyDescent="0.3">
      <c r="A100" s="41" t="s">
        <v>696</v>
      </c>
      <c r="B100" s="41" t="s">
        <v>697</v>
      </c>
      <c r="C100" s="41" t="s">
        <v>74</v>
      </c>
      <c r="D100" s="57">
        <v>26</v>
      </c>
      <c r="E100" s="56">
        <v>26605</v>
      </c>
      <c r="F100" s="41" t="s">
        <v>91</v>
      </c>
      <c r="G100" s="41" t="s">
        <v>78</v>
      </c>
      <c r="H100" s="41" t="s">
        <v>131</v>
      </c>
      <c r="I100" s="41" t="s">
        <v>80</v>
      </c>
      <c r="J100" s="41" t="s">
        <v>93</v>
      </c>
      <c r="K100" s="42">
        <v>11</v>
      </c>
      <c r="L100" s="41" t="s">
        <v>699</v>
      </c>
      <c r="M100" s="60" t="s">
        <v>193</v>
      </c>
      <c r="N100" s="41" t="s">
        <v>96</v>
      </c>
      <c r="O100" s="41" t="s">
        <v>85</v>
      </c>
      <c r="P100" s="41" t="s">
        <v>101</v>
      </c>
      <c r="Q100" s="31">
        <f t="shared" ca="1" si="0"/>
        <v>0.79</v>
      </c>
      <c r="R100" s="31">
        <f ca="1">Q100*(IF(J100="Yes",1.25,1))</f>
        <v>0.79</v>
      </c>
      <c r="S100" s="31" t="e">
        <f ca="1">R100*(IF(OR(VALUE(P100)&gt;8,VALUE(#REF!)&gt;80),1.25,1))</f>
        <v>#REF!</v>
      </c>
      <c r="T100" s="31" t="e">
        <f ca="1">S100*(IF(H100="Mass Customer",0.85,1))</f>
        <v>#REF!</v>
      </c>
      <c r="U100" s="31">
        <f>RANK(W100,W1:W1001,0)</f>
        <v>99</v>
      </c>
      <c r="V100" s="31">
        <v>99</v>
      </c>
      <c r="W100" s="31">
        <v>1.296875</v>
      </c>
    </row>
    <row r="101" spans="1:23" ht="15.75" customHeight="1" x14ac:dyDescent="0.3">
      <c r="A101" s="41" t="s">
        <v>700</v>
      </c>
      <c r="B101" s="41" t="s">
        <v>701</v>
      </c>
      <c r="C101" s="41" t="s">
        <v>100</v>
      </c>
      <c r="D101" s="57">
        <v>30</v>
      </c>
      <c r="E101" s="56">
        <v>36655</v>
      </c>
      <c r="F101" s="41" t="s">
        <v>704</v>
      </c>
      <c r="G101" s="41" t="s">
        <v>78</v>
      </c>
      <c r="H101" s="41" t="s">
        <v>131</v>
      </c>
      <c r="I101" s="41" t="s">
        <v>80</v>
      </c>
      <c r="J101" s="41" t="s">
        <v>81</v>
      </c>
      <c r="K101" s="42">
        <v>14</v>
      </c>
      <c r="L101" s="41" t="s">
        <v>705</v>
      </c>
      <c r="M101" s="60" t="s">
        <v>706</v>
      </c>
      <c r="N101" s="41" t="s">
        <v>107</v>
      </c>
      <c r="O101" s="41" t="s">
        <v>85</v>
      </c>
      <c r="P101" s="41" t="s">
        <v>178</v>
      </c>
      <c r="Q101" s="31">
        <f t="shared" ca="1" si="0"/>
        <v>1.06</v>
      </c>
      <c r="R101" s="31">
        <f ca="1">Q101*(IF(J101="Yes",1.25,1))</f>
        <v>1.3250000000000002</v>
      </c>
      <c r="S101" s="31" t="e">
        <f ca="1">R101*(IF(OR(VALUE(P101)&gt;8,VALUE(#REF!)&gt;80),1.25,1))</f>
        <v>#REF!</v>
      </c>
      <c r="T101" s="31" t="e">
        <f ca="1">S101*(IF(H101="Mass Customer",0.85,1))</f>
        <v>#REF!</v>
      </c>
      <c r="U101" s="31">
        <f>RANK(W101,W1:W1001,0)</f>
        <v>99</v>
      </c>
      <c r="V101" s="31">
        <v>99</v>
      </c>
      <c r="W101" s="31">
        <v>1.296875</v>
      </c>
    </row>
    <row r="102" spans="1:23" ht="15.75" customHeight="1" x14ac:dyDescent="0.3">
      <c r="A102" s="41" t="s">
        <v>707</v>
      </c>
      <c r="B102" s="41" t="s">
        <v>708</v>
      </c>
      <c r="C102" s="41" t="s">
        <v>100</v>
      </c>
      <c r="D102" s="57">
        <v>84</v>
      </c>
      <c r="E102" s="56">
        <v>33260</v>
      </c>
      <c r="F102" s="41" t="s">
        <v>211</v>
      </c>
      <c r="G102" s="41" t="s">
        <v>147</v>
      </c>
      <c r="H102" s="41" t="s">
        <v>79</v>
      </c>
      <c r="I102" s="41" t="s">
        <v>80</v>
      </c>
      <c r="J102" s="41" t="s">
        <v>93</v>
      </c>
      <c r="K102" s="42">
        <v>3</v>
      </c>
      <c r="L102" s="41" t="s">
        <v>710</v>
      </c>
      <c r="M102" s="60" t="s">
        <v>711</v>
      </c>
      <c r="N102" s="41" t="s">
        <v>84</v>
      </c>
      <c r="O102" s="41" t="s">
        <v>85</v>
      </c>
      <c r="P102" s="41" t="s">
        <v>253</v>
      </c>
      <c r="Q102" s="31">
        <f t="shared" ca="1" si="0"/>
        <v>0.7</v>
      </c>
      <c r="R102" s="31">
        <f ca="1">Q102*(IF(J102="Yes",1.25,1))</f>
        <v>0.7</v>
      </c>
      <c r="S102" s="31" t="e">
        <f ca="1">R102*(IF(OR(VALUE(P102)&gt;8,VALUE(#REF!)&gt;80),1.25,1))</f>
        <v>#REF!</v>
      </c>
      <c r="T102" s="31" t="e">
        <f ca="1">S102*(IF(H102="Mass Customer",0.85,1))</f>
        <v>#REF!</v>
      </c>
      <c r="U102" s="31">
        <f>RANK(W102,W1:W1001,0)</f>
        <v>99</v>
      </c>
      <c r="V102" s="31">
        <v>99</v>
      </c>
      <c r="W102" s="31">
        <v>1.296875</v>
      </c>
    </row>
    <row r="103" spans="1:23" ht="15.75" customHeight="1" x14ac:dyDescent="0.3">
      <c r="A103" s="41" t="s">
        <v>712</v>
      </c>
      <c r="B103" s="41" t="s">
        <v>713</v>
      </c>
      <c r="C103" s="41" t="s">
        <v>100</v>
      </c>
      <c r="D103" s="57">
        <v>56</v>
      </c>
      <c r="E103" s="56">
        <v>34376</v>
      </c>
      <c r="F103" s="41" t="s">
        <v>539</v>
      </c>
      <c r="G103" s="41" t="s">
        <v>191</v>
      </c>
      <c r="H103" s="41" t="s">
        <v>79</v>
      </c>
      <c r="I103" s="41" t="s">
        <v>80</v>
      </c>
      <c r="J103" s="41" t="s">
        <v>93</v>
      </c>
      <c r="K103" s="42">
        <v>12</v>
      </c>
      <c r="L103" s="41" t="s">
        <v>716</v>
      </c>
      <c r="M103" s="60" t="s">
        <v>650</v>
      </c>
      <c r="N103" s="41" t="s">
        <v>84</v>
      </c>
      <c r="O103" s="41" t="s">
        <v>85</v>
      </c>
      <c r="P103" s="41" t="s">
        <v>228</v>
      </c>
      <c r="Q103" s="31">
        <f t="shared" ca="1" si="0"/>
        <v>0.93</v>
      </c>
      <c r="R103" s="31">
        <f ca="1">Q103*(IF(J103="Yes",1.25,1))</f>
        <v>0.93</v>
      </c>
      <c r="S103" s="31" t="e">
        <f ca="1">R103*(IF(OR(VALUE(P103)&gt;8,VALUE(#REF!)&gt;80),1.25,1))</f>
        <v>#REF!</v>
      </c>
      <c r="T103" s="31" t="e">
        <f ca="1">S103*(IF(H103="Mass Customer",0.85,1))</f>
        <v>#REF!</v>
      </c>
      <c r="U103" s="31">
        <f>RANK(W103,W1:W1001,0)</f>
        <v>102</v>
      </c>
      <c r="V103" s="31">
        <v>102</v>
      </c>
      <c r="W103" s="31">
        <v>1.28828125</v>
      </c>
    </row>
    <row r="104" spans="1:23" ht="15.75" customHeight="1" x14ac:dyDescent="0.3">
      <c r="A104" s="41" t="s">
        <v>717</v>
      </c>
      <c r="B104" s="41" t="s">
        <v>718</v>
      </c>
      <c r="C104" s="41" t="s">
        <v>74</v>
      </c>
      <c r="D104" s="57">
        <v>19</v>
      </c>
      <c r="E104" s="56">
        <v>14628</v>
      </c>
      <c r="F104" s="41" t="s">
        <v>720</v>
      </c>
      <c r="G104" s="41" t="s">
        <v>78</v>
      </c>
      <c r="H104" s="41" t="s">
        <v>79</v>
      </c>
      <c r="I104" s="41" t="s">
        <v>80</v>
      </c>
      <c r="J104" s="41" t="s">
        <v>93</v>
      </c>
      <c r="K104" s="42">
        <v>9</v>
      </c>
      <c r="L104" s="41" t="s">
        <v>721</v>
      </c>
      <c r="M104" s="60" t="s">
        <v>722</v>
      </c>
      <c r="N104" s="41" t="s">
        <v>96</v>
      </c>
      <c r="O104" s="41" t="s">
        <v>85</v>
      </c>
      <c r="P104" s="41" t="s">
        <v>228</v>
      </c>
      <c r="Q104" s="31">
        <f t="shared" ca="1" si="0"/>
        <v>0.68</v>
      </c>
      <c r="R104" s="31">
        <f ca="1">Q104*(IF(J104="Yes",1.25,1))</f>
        <v>0.68</v>
      </c>
      <c r="S104" s="31" t="e">
        <f ca="1">R104*(IF(OR(VALUE(P104)&gt;8,VALUE(#REF!)&gt;80),1.25,1))</f>
        <v>#REF!</v>
      </c>
      <c r="T104" s="31" t="e">
        <f ca="1">S104*(IF(H104="Mass Customer",0.85,1))</f>
        <v>#REF!</v>
      </c>
      <c r="U104" s="31">
        <f>RANK(W104,W1:W1001,0)</f>
        <v>102</v>
      </c>
      <c r="V104" s="31">
        <v>102</v>
      </c>
      <c r="W104" s="31">
        <v>1.28828125</v>
      </c>
    </row>
    <row r="105" spans="1:23" ht="15.75" customHeight="1" x14ac:dyDescent="0.3">
      <c r="A105" s="41" t="s">
        <v>723</v>
      </c>
      <c r="B105" s="41" t="s">
        <v>724</v>
      </c>
      <c r="C105" s="41" t="s">
        <v>100</v>
      </c>
      <c r="D105" s="57">
        <v>64</v>
      </c>
      <c r="E105" s="56">
        <v>29514</v>
      </c>
      <c r="F105" s="41" t="s">
        <v>726</v>
      </c>
      <c r="G105" s="41" t="s">
        <v>103</v>
      </c>
      <c r="H105" s="41" t="s">
        <v>104</v>
      </c>
      <c r="I105" s="41" t="s">
        <v>80</v>
      </c>
      <c r="J105" s="41" t="s">
        <v>93</v>
      </c>
      <c r="K105" s="42">
        <v>8</v>
      </c>
      <c r="L105" s="41" t="s">
        <v>727</v>
      </c>
      <c r="M105" s="60" t="s">
        <v>728</v>
      </c>
      <c r="N105" s="41" t="s">
        <v>107</v>
      </c>
      <c r="O105" s="41" t="s">
        <v>85</v>
      </c>
      <c r="P105" s="41" t="s">
        <v>228</v>
      </c>
      <c r="Q105" s="31">
        <f t="shared" ca="1" si="0"/>
        <v>0.77</v>
      </c>
      <c r="R105" s="31">
        <f ca="1">Q105*(IF(J105="Yes",1.25,1))</f>
        <v>0.77</v>
      </c>
      <c r="S105" s="31" t="e">
        <f ca="1">R105*(IF(OR(VALUE(P105)&gt;8,VALUE(#REF!)&gt;80),1.25,1))</f>
        <v>#REF!</v>
      </c>
      <c r="T105" s="31" t="e">
        <f ca="1">S105*(IF(H105="Mass Customer",0.85,1))</f>
        <v>#REF!</v>
      </c>
      <c r="U105" s="31">
        <f>RANK(W105,W1:W1001,0)</f>
        <v>104</v>
      </c>
      <c r="V105" s="31">
        <v>104</v>
      </c>
      <c r="W105" s="31">
        <v>1.2875000000000001</v>
      </c>
    </row>
    <row r="106" spans="1:23" ht="15.75" customHeight="1" x14ac:dyDescent="0.3">
      <c r="A106" s="41" t="s">
        <v>500</v>
      </c>
      <c r="B106" s="41" t="s">
        <v>729</v>
      </c>
      <c r="C106" s="41" t="s">
        <v>100</v>
      </c>
      <c r="D106" s="57">
        <v>59</v>
      </c>
      <c r="E106" s="56">
        <v>22574</v>
      </c>
      <c r="F106" s="41" t="s">
        <v>731</v>
      </c>
      <c r="G106" s="41" t="s">
        <v>103</v>
      </c>
      <c r="H106" s="41" t="s">
        <v>131</v>
      </c>
      <c r="I106" s="41" t="s">
        <v>80</v>
      </c>
      <c r="J106" s="41" t="s">
        <v>81</v>
      </c>
      <c r="K106" s="42">
        <v>15</v>
      </c>
      <c r="L106" s="41" t="s">
        <v>732</v>
      </c>
      <c r="M106" s="60" t="s">
        <v>733</v>
      </c>
      <c r="N106" s="41" t="s">
        <v>107</v>
      </c>
      <c r="O106" s="41" t="s">
        <v>85</v>
      </c>
      <c r="P106" s="41" t="s">
        <v>86</v>
      </c>
      <c r="Q106" s="31">
        <f t="shared" ca="1" si="0"/>
        <v>0.99</v>
      </c>
      <c r="R106" s="31">
        <f ca="1">Q106*(IF(J106="Yes",1.25,1))</f>
        <v>1.2375</v>
      </c>
      <c r="S106" s="31" t="e">
        <f ca="1">R106*(IF(OR(VALUE(P106)&gt;8,VALUE(#REF!)&gt;80),1.25,1))</f>
        <v>#REF!</v>
      </c>
      <c r="T106" s="31" t="e">
        <f ca="1">S106*(IF(H106="Mass Customer",0.85,1))</f>
        <v>#REF!</v>
      </c>
      <c r="U106" s="31">
        <f>RANK(W106,W1:W1001,0)</f>
        <v>104</v>
      </c>
      <c r="V106" s="31">
        <v>104</v>
      </c>
      <c r="W106" s="31">
        <v>1.2875000000000001</v>
      </c>
    </row>
    <row r="107" spans="1:23" ht="15.75" customHeight="1" x14ac:dyDescent="0.3">
      <c r="A107" s="41" t="s">
        <v>734</v>
      </c>
      <c r="B107" s="41" t="s">
        <v>735</v>
      </c>
      <c r="C107" s="41" t="s">
        <v>74</v>
      </c>
      <c r="D107" s="57">
        <v>50</v>
      </c>
      <c r="E107" s="56">
        <v>17098</v>
      </c>
      <c r="F107" s="41" t="s">
        <v>737</v>
      </c>
      <c r="G107" s="41" t="s">
        <v>161</v>
      </c>
      <c r="H107" s="41" t="s">
        <v>79</v>
      </c>
      <c r="I107" s="41" t="s">
        <v>80</v>
      </c>
      <c r="J107" s="41" t="s">
        <v>81</v>
      </c>
      <c r="K107" s="42">
        <v>16</v>
      </c>
      <c r="L107" s="41" t="s">
        <v>738</v>
      </c>
      <c r="M107" s="60" t="s">
        <v>739</v>
      </c>
      <c r="N107" s="41" t="s">
        <v>84</v>
      </c>
      <c r="O107" s="41" t="s">
        <v>85</v>
      </c>
      <c r="P107" s="41" t="s">
        <v>740</v>
      </c>
      <c r="Q107" s="31">
        <f t="shared" ca="1" si="0"/>
        <v>1.02</v>
      </c>
      <c r="R107" s="31">
        <f ca="1">Q107*(IF(J107="Yes",1.25,1))</f>
        <v>1.2749999999999999</v>
      </c>
      <c r="S107" s="31" t="e">
        <f ca="1">R107*(IF(OR(VALUE(P107)&gt;8,VALUE(#REF!)&gt;80),1.25,1))</f>
        <v>#REF!</v>
      </c>
      <c r="T107" s="31" t="e">
        <f ca="1">S107*(IF(H107="Mass Customer",0.85,1))</f>
        <v>#REF!</v>
      </c>
      <c r="U107" s="31">
        <f>RANK(W107,W1:W1001,0)</f>
        <v>104</v>
      </c>
      <c r="V107" s="31">
        <v>104</v>
      </c>
      <c r="W107" s="31">
        <v>1.2875000000000001</v>
      </c>
    </row>
    <row r="108" spans="1:23" ht="15.75" customHeight="1" x14ac:dyDescent="0.3">
      <c r="A108" s="41" t="s">
        <v>741</v>
      </c>
      <c r="B108" s="41" t="s">
        <v>742</v>
      </c>
      <c r="C108" s="41" t="s">
        <v>100</v>
      </c>
      <c r="D108" s="57">
        <v>21</v>
      </c>
      <c r="E108" s="56">
        <v>23178</v>
      </c>
      <c r="F108" s="41" t="s">
        <v>334</v>
      </c>
      <c r="G108" s="41" t="s">
        <v>415</v>
      </c>
      <c r="H108" s="41" t="s">
        <v>79</v>
      </c>
      <c r="I108" s="41" t="s">
        <v>80</v>
      </c>
      <c r="J108" s="41" t="s">
        <v>93</v>
      </c>
      <c r="K108" s="42">
        <v>18</v>
      </c>
      <c r="L108" s="41" t="s">
        <v>745</v>
      </c>
      <c r="M108" s="60" t="s">
        <v>746</v>
      </c>
      <c r="N108" s="41" t="s">
        <v>96</v>
      </c>
      <c r="O108" s="41" t="s">
        <v>85</v>
      </c>
      <c r="P108" s="41" t="s">
        <v>124</v>
      </c>
      <c r="Q108" s="31">
        <f t="shared" ca="1" si="0"/>
        <v>0.72</v>
      </c>
      <c r="R108" s="31">
        <f ca="1">Q108*(IF(J108="Yes",1.25,1))</f>
        <v>0.72</v>
      </c>
      <c r="S108" s="31" t="e">
        <f ca="1">R108*(IF(OR(VALUE(P108)&gt;8,VALUE(#REF!)&gt;80),1.25,1))</f>
        <v>#REF!</v>
      </c>
      <c r="T108" s="31" t="e">
        <f ca="1">S108*(IF(H108="Mass Customer",0.85,1))</f>
        <v>#REF!</v>
      </c>
      <c r="U108" s="31">
        <f>RANK(W108,W1:W1001,0)</f>
        <v>104</v>
      </c>
      <c r="V108" s="31">
        <v>104</v>
      </c>
      <c r="W108" s="31">
        <v>1.2875000000000001</v>
      </c>
    </row>
    <row r="109" spans="1:23" ht="15.75" customHeight="1" x14ac:dyDescent="0.3">
      <c r="A109" s="41" t="s">
        <v>747</v>
      </c>
      <c r="B109" s="41" t="s">
        <v>748</v>
      </c>
      <c r="C109" s="41" t="s">
        <v>74</v>
      </c>
      <c r="D109" s="57">
        <v>14</v>
      </c>
      <c r="E109" s="56">
        <v>26412</v>
      </c>
      <c r="F109" s="41" t="s">
        <v>750</v>
      </c>
      <c r="G109" s="41" t="s">
        <v>147</v>
      </c>
      <c r="H109" s="41" t="s">
        <v>131</v>
      </c>
      <c r="I109" s="41" t="s">
        <v>80</v>
      </c>
      <c r="J109" s="41" t="s">
        <v>93</v>
      </c>
      <c r="K109" s="42">
        <v>19</v>
      </c>
      <c r="L109" s="41" t="s">
        <v>751</v>
      </c>
      <c r="M109" s="60" t="s">
        <v>752</v>
      </c>
      <c r="N109" s="41" t="s">
        <v>107</v>
      </c>
      <c r="O109" s="41" t="s">
        <v>85</v>
      </c>
      <c r="P109" s="41" t="s">
        <v>178</v>
      </c>
      <c r="Q109" s="31">
        <f t="shared" ca="1" si="0"/>
        <v>0.43</v>
      </c>
      <c r="R109" s="31">
        <f ca="1">Q109*(IF(J109="Yes",1.25,1))</f>
        <v>0.43</v>
      </c>
      <c r="S109" s="31" t="e">
        <f ca="1">R109*(IF(OR(VALUE(P109)&gt;8,VALUE(#REF!)&gt;80),1.25,1))</f>
        <v>#REF!</v>
      </c>
      <c r="T109" s="31" t="e">
        <f ca="1">S109*(IF(H109="Mass Customer",0.85,1))</f>
        <v>#REF!</v>
      </c>
      <c r="U109" s="31">
        <f>RANK(W109,W1:W1001,0)</f>
        <v>104</v>
      </c>
      <c r="V109" s="31">
        <v>104</v>
      </c>
      <c r="W109" s="31">
        <v>1.2875000000000001</v>
      </c>
    </row>
    <row r="110" spans="1:23" ht="15.75" customHeight="1" x14ac:dyDescent="0.3">
      <c r="A110" s="41" t="s">
        <v>753</v>
      </c>
      <c r="B110" s="41" t="s">
        <v>754</v>
      </c>
      <c r="C110" s="41" t="s">
        <v>100</v>
      </c>
      <c r="D110" s="57">
        <v>95</v>
      </c>
      <c r="E110" s="56">
        <v>22576</v>
      </c>
      <c r="F110" s="41" t="s">
        <v>146</v>
      </c>
      <c r="G110" s="41" t="s">
        <v>250</v>
      </c>
      <c r="H110" s="41" t="s">
        <v>79</v>
      </c>
      <c r="I110" s="41" t="s">
        <v>80</v>
      </c>
      <c r="J110" s="41" t="s">
        <v>93</v>
      </c>
      <c r="K110" s="42">
        <v>5</v>
      </c>
      <c r="L110" s="41" t="s">
        <v>757</v>
      </c>
      <c r="M110" s="60" t="s">
        <v>758</v>
      </c>
      <c r="N110" s="41" t="s">
        <v>96</v>
      </c>
      <c r="O110" s="41" t="s">
        <v>85</v>
      </c>
      <c r="P110" s="41" t="s">
        <v>116</v>
      </c>
      <c r="Q110" s="31">
        <f t="shared" ca="1" si="0"/>
        <v>0.84</v>
      </c>
      <c r="R110" s="31">
        <f ca="1">Q110*(IF(J110="Yes",1.25,1))</f>
        <v>0.84</v>
      </c>
      <c r="S110" s="31" t="e">
        <f ca="1">R110*(IF(OR(VALUE(P110)&gt;8,VALUE(#REF!)&gt;80),1.25,1))</f>
        <v>#REF!</v>
      </c>
      <c r="T110" s="31" t="e">
        <f ca="1">S110*(IF(H110="Mass Customer",0.85,1))</f>
        <v>#REF!</v>
      </c>
      <c r="U110" s="31">
        <f>RANK(W110,W1:W1001,0)</f>
        <v>104</v>
      </c>
      <c r="V110" s="31">
        <v>104</v>
      </c>
      <c r="W110" s="31">
        <v>1.2875000000000001</v>
      </c>
    </row>
    <row r="111" spans="1:23" ht="15.75" customHeight="1" x14ac:dyDescent="0.3">
      <c r="A111" s="41" t="s">
        <v>759</v>
      </c>
      <c r="B111" s="41" t="s">
        <v>760</v>
      </c>
      <c r="C111" s="41" t="s">
        <v>100</v>
      </c>
      <c r="D111" s="57">
        <v>1</v>
      </c>
      <c r="E111" s="56">
        <v>25516</v>
      </c>
      <c r="F111" s="44"/>
      <c r="G111" s="41" t="s">
        <v>78</v>
      </c>
      <c r="H111" s="41" t="s">
        <v>79</v>
      </c>
      <c r="I111" s="41" t="s">
        <v>80</v>
      </c>
      <c r="J111" s="41" t="s">
        <v>81</v>
      </c>
      <c r="K111" s="42">
        <v>16</v>
      </c>
      <c r="L111" s="41" t="s">
        <v>762</v>
      </c>
      <c r="M111" s="60">
        <v>4000</v>
      </c>
      <c r="N111" s="41" t="s">
        <v>84</v>
      </c>
      <c r="O111" s="41" t="s">
        <v>85</v>
      </c>
      <c r="P111" s="46">
        <v>8</v>
      </c>
      <c r="Q111" s="31">
        <f t="shared" ca="1" si="0"/>
        <v>0.65</v>
      </c>
      <c r="R111" s="31">
        <f ca="1">Q111*(IF(J111="Yes",1.25,1))</f>
        <v>0.8125</v>
      </c>
      <c r="S111" s="31" t="e">
        <f ca="1">R111*(IF(OR(VALUE(P111)&gt;8,VALUE(#REF!)&gt;80),1.25,1))</f>
        <v>#REF!</v>
      </c>
      <c r="T111" s="31" t="e">
        <f ca="1">S111*(IF(H111="Mass Customer",0.85,1))</f>
        <v>#REF!</v>
      </c>
      <c r="U111" s="31">
        <f>RANK(W111,W1:W1001,0)</f>
        <v>104</v>
      </c>
      <c r="V111" s="31">
        <v>104</v>
      </c>
      <c r="W111" s="31">
        <v>1.2875000000000001</v>
      </c>
    </row>
    <row r="112" spans="1:23" ht="15.75" customHeight="1" x14ac:dyDescent="0.3">
      <c r="A112" s="41" t="s">
        <v>763</v>
      </c>
      <c r="B112" s="41" t="s">
        <v>764</v>
      </c>
      <c r="C112" s="41" t="s">
        <v>100</v>
      </c>
      <c r="D112" s="57">
        <v>95</v>
      </c>
      <c r="E112" s="56">
        <v>25157</v>
      </c>
      <c r="F112" s="41" t="s">
        <v>766</v>
      </c>
      <c r="G112" s="41" t="s">
        <v>191</v>
      </c>
      <c r="H112" s="41" t="s">
        <v>79</v>
      </c>
      <c r="I112" s="41" t="s">
        <v>80</v>
      </c>
      <c r="J112" s="41" t="s">
        <v>81</v>
      </c>
      <c r="K112" s="42">
        <v>7</v>
      </c>
      <c r="L112" s="41" t="s">
        <v>767</v>
      </c>
      <c r="M112" s="60" t="s">
        <v>768</v>
      </c>
      <c r="N112" s="41" t="s">
        <v>107</v>
      </c>
      <c r="O112" s="41" t="s">
        <v>85</v>
      </c>
      <c r="P112" s="41" t="s">
        <v>134</v>
      </c>
      <c r="Q112" s="31">
        <f t="shared" ca="1" si="0"/>
        <v>0.76</v>
      </c>
      <c r="R112" s="31">
        <f ca="1">Q112*(IF(J112="Yes",1.25,1))</f>
        <v>0.95</v>
      </c>
      <c r="S112" s="31" t="e">
        <f ca="1">R112*(IF(OR(VALUE(P112)&gt;8,VALUE(#REF!)&gt;80),1.25,1))</f>
        <v>#REF!</v>
      </c>
      <c r="T112" s="31" t="e">
        <f ca="1">S112*(IF(H112="Mass Customer",0.85,1))</f>
        <v>#REF!</v>
      </c>
      <c r="U112" s="31">
        <f>RANK(W112,W1:W1001,0)</f>
        <v>111</v>
      </c>
      <c r="V112" s="31">
        <v>111</v>
      </c>
      <c r="W112" s="31">
        <v>1.28125</v>
      </c>
    </row>
    <row r="113" spans="1:23" ht="15.75" customHeight="1" x14ac:dyDescent="0.3">
      <c r="A113" s="41" t="s">
        <v>769</v>
      </c>
      <c r="B113" s="41" t="s">
        <v>770</v>
      </c>
      <c r="C113" s="41" t="s">
        <v>74</v>
      </c>
      <c r="D113" s="57">
        <v>37</v>
      </c>
      <c r="E113" s="56">
        <v>14588</v>
      </c>
      <c r="F113" s="41" t="s">
        <v>773</v>
      </c>
      <c r="G113" s="41" t="s">
        <v>103</v>
      </c>
      <c r="H113" s="41" t="s">
        <v>79</v>
      </c>
      <c r="I113" s="41" t="s">
        <v>80</v>
      </c>
      <c r="J113" s="41" t="s">
        <v>81</v>
      </c>
      <c r="K113" s="42">
        <v>11</v>
      </c>
      <c r="L113" s="41" t="s">
        <v>774</v>
      </c>
      <c r="M113" s="60" t="s">
        <v>775</v>
      </c>
      <c r="N113" s="41" t="s">
        <v>84</v>
      </c>
      <c r="O113" s="41" t="s">
        <v>85</v>
      </c>
      <c r="P113" s="41" t="s">
        <v>108</v>
      </c>
      <c r="Q113" s="31">
        <f t="shared" ca="1" si="0"/>
        <v>0.45</v>
      </c>
      <c r="R113" s="31">
        <f ca="1">Q113*(IF(J113="Yes",1.25,1))</f>
        <v>0.5625</v>
      </c>
      <c r="S113" s="31" t="e">
        <f ca="1">R113*(IF(OR(VALUE(P113)&gt;8,VALUE(#REF!)&gt;80),1.25,1))</f>
        <v>#REF!</v>
      </c>
      <c r="T113" s="31" t="e">
        <f ca="1">S113*(IF(H113="Mass Customer",0.85,1))</f>
        <v>#REF!</v>
      </c>
      <c r="U113" s="31">
        <f>RANK(W113,W1:W1001,0)</f>
        <v>111</v>
      </c>
      <c r="V113" s="31">
        <v>111</v>
      </c>
      <c r="W113" s="31">
        <v>1.28125</v>
      </c>
    </row>
    <row r="114" spans="1:23" ht="15.75" customHeight="1" x14ac:dyDescent="0.3">
      <c r="A114" s="41" t="s">
        <v>776</v>
      </c>
      <c r="B114" s="41" t="s">
        <v>777</v>
      </c>
      <c r="C114" s="41" t="s">
        <v>74</v>
      </c>
      <c r="D114" s="57">
        <v>72</v>
      </c>
      <c r="E114" s="56">
        <v>22590</v>
      </c>
      <c r="F114" s="41" t="s">
        <v>91</v>
      </c>
      <c r="G114" s="41" t="s">
        <v>250</v>
      </c>
      <c r="H114" s="41" t="s">
        <v>131</v>
      </c>
      <c r="I114" s="41" t="s">
        <v>80</v>
      </c>
      <c r="J114" s="41" t="s">
        <v>93</v>
      </c>
      <c r="K114" s="42">
        <v>14</v>
      </c>
      <c r="L114" s="41" t="s">
        <v>779</v>
      </c>
      <c r="M114" s="60" t="s">
        <v>780</v>
      </c>
      <c r="N114" s="41" t="s">
        <v>96</v>
      </c>
      <c r="O114" s="41" t="s">
        <v>85</v>
      </c>
      <c r="P114" s="41" t="s">
        <v>97</v>
      </c>
      <c r="Q114" s="31">
        <f t="shared" ca="1" si="0"/>
        <v>0.91</v>
      </c>
      <c r="R114" s="31">
        <f ca="1">Q114*(IF(J114="Yes",1.25,1))</f>
        <v>0.91</v>
      </c>
      <c r="S114" s="31" t="e">
        <f ca="1">R114*(IF(OR(VALUE(P114)&gt;8,VALUE(#REF!)&gt;80),1.25,1))</f>
        <v>#REF!</v>
      </c>
      <c r="T114" s="31" t="e">
        <f ca="1">S114*(IF(H114="Mass Customer",0.85,1))</f>
        <v>#REF!</v>
      </c>
      <c r="U114" s="31">
        <f>RANK(W114,W1:W1001,0)</f>
        <v>111</v>
      </c>
      <c r="V114" s="31">
        <v>111</v>
      </c>
      <c r="W114" s="31">
        <v>1.28125</v>
      </c>
    </row>
    <row r="115" spans="1:23" ht="15.75" customHeight="1" x14ac:dyDescent="0.3">
      <c r="A115" s="41" t="s">
        <v>781</v>
      </c>
      <c r="B115" s="41" t="s">
        <v>782</v>
      </c>
      <c r="C115" s="41" t="s">
        <v>100</v>
      </c>
      <c r="D115" s="57">
        <v>0</v>
      </c>
      <c r="E115" s="56">
        <v>34924</v>
      </c>
      <c r="F115" s="41" t="s">
        <v>731</v>
      </c>
      <c r="G115" s="41" t="s">
        <v>161</v>
      </c>
      <c r="H115" s="41" t="s">
        <v>79</v>
      </c>
      <c r="I115" s="41" t="s">
        <v>80</v>
      </c>
      <c r="J115" s="41" t="s">
        <v>93</v>
      </c>
      <c r="K115" s="42">
        <v>5</v>
      </c>
      <c r="L115" s="41" t="s">
        <v>784</v>
      </c>
      <c r="M115" s="60" t="s">
        <v>347</v>
      </c>
      <c r="N115" s="41" t="s">
        <v>107</v>
      </c>
      <c r="O115" s="41" t="s">
        <v>85</v>
      </c>
      <c r="P115" s="41" t="s">
        <v>228</v>
      </c>
      <c r="Q115" s="31">
        <f t="shared" ca="1" si="0"/>
        <v>0.74</v>
      </c>
      <c r="R115" s="31">
        <f ca="1">Q115*(IF(J115="Yes",1.25,1))</f>
        <v>0.74</v>
      </c>
      <c r="S115" s="31" t="e">
        <f ca="1">R115*(IF(OR(VALUE(P115)&gt;8,VALUE(#REF!)&gt;80),1.25,1))</f>
        <v>#REF!</v>
      </c>
      <c r="T115" s="31" t="e">
        <f ca="1">S115*(IF(H115="Mass Customer",0.85,1))</f>
        <v>#REF!</v>
      </c>
      <c r="U115" s="31">
        <f>RANK(W115,W1:W1001,0)</f>
        <v>114</v>
      </c>
      <c r="V115" s="31">
        <v>114</v>
      </c>
      <c r="W115" s="31">
        <v>1.2749999999999999</v>
      </c>
    </row>
    <row r="116" spans="1:23" ht="15.75" customHeight="1" x14ac:dyDescent="0.3">
      <c r="A116" s="41" t="s">
        <v>785</v>
      </c>
      <c r="B116" s="41" t="s">
        <v>786</v>
      </c>
      <c r="C116" s="41" t="s">
        <v>100</v>
      </c>
      <c r="D116" s="57">
        <v>53</v>
      </c>
      <c r="E116" s="56">
        <v>28437</v>
      </c>
      <c r="F116" s="41" t="s">
        <v>787</v>
      </c>
      <c r="G116" s="41" t="s">
        <v>78</v>
      </c>
      <c r="H116" s="41" t="s">
        <v>104</v>
      </c>
      <c r="I116" s="41" t="s">
        <v>80</v>
      </c>
      <c r="J116" s="41" t="s">
        <v>93</v>
      </c>
      <c r="K116" s="42">
        <v>18</v>
      </c>
      <c r="L116" s="41" t="s">
        <v>788</v>
      </c>
      <c r="M116" s="60" t="s">
        <v>789</v>
      </c>
      <c r="N116" s="41" t="s">
        <v>84</v>
      </c>
      <c r="O116" s="41" t="s">
        <v>85</v>
      </c>
      <c r="P116" s="41" t="s">
        <v>86</v>
      </c>
      <c r="Q116" s="31">
        <f t="shared" ca="1" si="0"/>
        <v>0.97</v>
      </c>
      <c r="R116" s="31">
        <f ca="1">Q116*(IF(J116="Yes",1.25,1))</f>
        <v>0.97</v>
      </c>
      <c r="S116" s="31" t="e">
        <f ca="1">R116*(IF(OR(VALUE(P116)&gt;8,VALUE(#REF!)&gt;80),1.25,1))</f>
        <v>#REF!</v>
      </c>
      <c r="T116" s="31" t="e">
        <f ca="1">S116*(IF(H116="Mass Customer",0.85,1))</f>
        <v>#REF!</v>
      </c>
      <c r="U116" s="31">
        <f>RANK(W116,W1:W1001,0)</f>
        <v>114</v>
      </c>
      <c r="V116" s="31">
        <v>114</v>
      </c>
      <c r="W116" s="31">
        <v>1.2749999999999999</v>
      </c>
    </row>
    <row r="117" spans="1:23" ht="15.75" customHeight="1" x14ac:dyDescent="0.3">
      <c r="A117" s="41" t="s">
        <v>790</v>
      </c>
      <c r="B117" s="41" t="s">
        <v>791</v>
      </c>
      <c r="C117" s="41" t="s">
        <v>74</v>
      </c>
      <c r="D117" s="57">
        <v>45</v>
      </c>
      <c r="E117" s="56">
        <v>35747</v>
      </c>
      <c r="F117" s="44"/>
      <c r="G117" s="41" t="s">
        <v>191</v>
      </c>
      <c r="H117" s="41" t="s">
        <v>79</v>
      </c>
      <c r="I117" s="41" t="s">
        <v>80</v>
      </c>
      <c r="J117" s="41" t="s">
        <v>93</v>
      </c>
      <c r="K117" s="42">
        <v>5</v>
      </c>
      <c r="L117" s="41" t="s">
        <v>793</v>
      </c>
      <c r="M117" s="60" t="s">
        <v>794</v>
      </c>
      <c r="N117" s="41" t="s">
        <v>96</v>
      </c>
      <c r="O117" s="41" t="s">
        <v>85</v>
      </c>
      <c r="P117" s="41" t="s">
        <v>108</v>
      </c>
      <c r="Q117" s="31">
        <f t="shared" ca="1" si="0"/>
        <v>1.05</v>
      </c>
      <c r="R117" s="31">
        <f ca="1">Q117*(IF(J117="Yes",1.25,1))</f>
        <v>1.05</v>
      </c>
      <c r="S117" s="31" t="e">
        <f ca="1">R117*(IF(OR(VALUE(P117)&gt;8,VALUE(#REF!)&gt;80),1.25,1))</f>
        <v>#REF!</v>
      </c>
      <c r="T117" s="31" t="e">
        <f ca="1">S117*(IF(H117="Mass Customer",0.85,1))</f>
        <v>#REF!</v>
      </c>
      <c r="U117" s="31">
        <f>RANK(W117,W1:W1001,0)</f>
        <v>114</v>
      </c>
      <c r="V117" s="31">
        <v>114</v>
      </c>
      <c r="W117" s="31">
        <v>1.2749999999999999</v>
      </c>
    </row>
    <row r="118" spans="1:23" ht="15.75" customHeight="1" x14ac:dyDescent="0.3">
      <c r="A118" s="41" t="s">
        <v>795</v>
      </c>
      <c r="B118" s="41" t="s">
        <v>796</v>
      </c>
      <c r="C118" s="41" t="s">
        <v>74</v>
      </c>
      <c r="D118" s="57">
        <v>64</v>
      </c>
      <c r="E118" s="56">
        <v>16992</v>
      </c>
      <c r="F118" s="41" t="s">
        <v>798</v>
      </c>
      <c r="G118" s="41" t="s">
        <v>183</v>
      </c>
      <c r="H118" s="41" t="s">
        <v>104</v>
      </c>
      <c r="I118" s="41" t="s">
        <v>80</v>
      </c>
      <c r="J118" s="41" t="s">
        <v>81</v>
      </c>
      <c r="K118" s="42">
        <v>17</v>
      </c>
      <c r="L118" s="41" t="s">
        <v>799</v>
      </c>
      <c r="M118" s="60" t="s">
        <v>800</v>
      </c>
      <c r="N118" s="41" t="s">
        <v>96</v>
      </c>
      <c r="O118" s="41" t="s">
        <v>85</v>
      </c>
      <c r="P118" s="41" t="s">
        <v>124</v>
      </c>
      <c r="Q118" s="31">
        <f t="shared" ca="1" si="0"/>
        <v>0.88</v>
      </c>
      <c r="R118" s="31">
        <f ca="1">Q118*(IF(J118="Yes",1.25,1))</f>
        <v>1.1000000000000001</v>
      </c>
      <c r="S118" s="31" t="e">
        <f ca="1">R118*(IF(OR(VALUE(P118)&gt;8,VALUE(#REF!)&gt;80),1.25,1))</f>
        <v>#REF!</v>
      </c>
      <c r="T118" s="31" t="e">
        <f ca="1">S118*(IF(H118="Mass Customer",0.85,1))</f>
        <v>#REF!</v>
      </c>
      <c r="U118" s="31">
        <f>RANK(W118,W1:W1001,0)</f>
        <v>114</v>
      </c>
      <c r="V118" s="31">
        <v>114</v>
      </c>
      <c r="W118" s="31">
        <v>1.2749999999999999</v>
      </c>
    </row>
    <row r="119" spans="1:23" ht="15.75" customHeight="1" x14ac:dyDescent="0.3">
      <c r="A119" s="41" t="s">
        <v>801</v>
      </c>
      <c r="B119" s="41" t="s">
        <v>802</v>
      </c>
      <c r="C119" s="41" t="s">
        <v>100</v>
      </c>
      <c r="D119" s="57">
        <v>21</v>
      </c>
      <c r="E119" s="56">
        <v>28501</v>
      </c>
      <c r="F119" s="41" t="s">
        <v>804</v>
      </c>
      <c r="G119" s="41" t="s">
        <v>103</v>
      </c>
      <c r="H119" s="41" t="s">
        <v>131</v>
      </c>
      <c r="I119" s="41" t="s">
        <v>80</v>
      </c>
      <c r="J119" s="41" t="s">
        <v>81</v>
      </c>
      <c r="K119" s="42">
        <v>6</v>
      </c>
      <c r="L119" s="41" t="s">
        <v>805</v>
      </c>
      <c r="M119" s="60" t="s">
        <v>806</v>
      </c>
      <c r="N119" s="41" t="s">
        <v>107</v>
      </c>
      <c r="O119" s="41" t="s">
        <v>85</v>
      </c>
      <c r="P119" s="41" t="s">
        <v>124</v>
      </c>
      <c r="Q119" s="31">
        <f t="shared" ca="1" si="0"/>
        <v>0.97</v>
      </c>
      <c r="R119" s="31">
        <f ca="1">Q119*(IF(J119="Yes",1.25,1))</f>
        <v>1.2124999999999999</v>
      </c>
      <c r="S119" s="31" t="e">
        <f ca="1">R119*(IF(OR(VALUE(P119)&gt;8,VALUE(#REF!)&gt;80),1.25,1))</f>
        <v>#REF!</v>
      </c>
      <c r="T119" s="31" t="e">
        <f ca="1">S119*(IF(H119="Mass Customer",0.85,1))</f>
        <v>#REF!</v>
      </c>
      <c r="U119" s="31">
        <f>RANK(W119,W1:W1001,0)</f>
        <v>114</v>
      </c>
      <c r="V119" s="31">
        <v>114</v>
      </c>
      <c r="W119" s="31">
        <v>1.2749999999999999</v>
      </c>
    </row>
    <row r="120" spans="1:23" ht="15.75" customHeight="1" x14ac:dyDescent="0.3">
      <c r="A120" s="41" t="s">
        <v>807</v>
      </c>
      <c r="B120" s="41" t="s">
        <v>808</v>
      </c>
      <c r="C120" s="41" t="s">
        <v>74</v>
      </c>
      <c r="D120" s="57">
        <v>37</v>
      </c>
      <c r="E120" s="56">
        <v>32058</v>
      </c>
      <c r="F120" s="41" t="s">
        <v>694</v>
      </c>
      <c r="G120" s="41" t="s">
        <v>147</v>
      </c>
      <c r="H120" s="41" t="s">
        <v>79</v>
      </c>
      <c r="I120" s="41" t="s">
        <v>80</v>
      </c>
      <c r="J120" s="41" t="s">
        <v>81</v>
      </c>
      <c r="K120" s="42">
        <v>4</v>
      </c>
      <c r="L120" s="41" t="s">
        <v>810</v>
      </c>
      <c r="M120" s="60" t="s">
        <v>677</v>
      </c>
      <c r="N120" s="41" t="s">
        <v>84</v>
      </c>
      <c r="O120" s="41" t="s">
        <v>85</v>
      </c>
      <c r="P120" s="41" t="s">
        <v>134</v>
      </c>
      <c r="Q120" s="31">
        <f t="shared" ca="1" si="0"/>
        <v>0.47</v>
      </c>
      <c r="R120" s="31">
        <f ca="1">Q120*(IF(J120="Yes",1.25,1))</f>
        <v>0.58749999999999991</v>
      </c>
      <c r="S120" s="31" t="e">
        <f ca="1">R120*(IF(OR(VALUE(P120)&gt;8,VALUE(#REF!)&gt;80),1.25,1))</f>
        <v>#REF!</v>
      </c>
      <c r="T120" s="31" t="e">
        <f ca="1">S120*(IF(H120="Mass Customer",0.85,1))</f>
        <v>#REF!</v>
      </c>
      <c r="U120" s="31">
        <f>RANK(W120,W1:W1001,0)</f>
        <v>114</v>
      </c>
      <c r="V120" s="31">
        <v>114</v>
      </c>
      <c r="W120" s="31">
        <v>1.2749999999999999</v>
      </c>
    </row>
    <row r="121" spans="1:23" ht="15.75" customHeight="1" x14ac:dyDescent="0.3">
      <c r="A121" s="41" t="s">
        <v>811</v>
      </c>
      <c r="B121" s="41" t="s">
        <v>812</v>
      </c>
      <c r="C121" s="41" t="s">
        <v>100</v>
      </c>
      <c r="D121" s="57">
        <v>2</v>
      </c>
      <c r="E121" s="56">
        <v>19342</v>
      </c>
      <c r="F121" s="41" t="s">
        <v>814</v>
      </c>
      <c r="G121" s="41" t="s">
        <v>92</v>
      </c>
      <c r="H121" s="41" t="s">
        <v>79</v>
      </c>
      <c r="I121" s="41" t="s">
        <v>80</v>
      </c>
      <c r="J121" s="41" t="s">
        <v>81</v>
      </c>
      <c r="K121" s="42">
        <v>7</v>
      </c>
      <c r="L121" s="41" t="s">
        <v>815</v>
      </c>
      <c r="M121" s="60" t="s">
        <v>816</v>
      </c>
      <c r="N121" s="41" t="s">
        <v>96</v>
      </c>
      <c r="O121" s="41" t="s">
        <v>85</v>
      </c>
      <c r="P121" s="41" t="s">
        <v>253</v>
      </c>
      <c r="Q121" s="31">
        <f t="shared" ca="1" si="0"/>
        <v>0.95</v>
      </c>
      <c r="R121" s="31">
        <f ca="1">Q121*(IF(J121="Yes",1.25,1))</f>
        <v>1.1875</v>
      </c>
      <c r="S121" s="31" t="e">
        <f ca="1">R121*(IF(OR(VALUE(P121)&gt;8,VALUE(#REF!)&gt;80),1.25,1))</f>
        <v>#REF!</v>
      </c>
      <c r="T121" s="31" t="e">
        <f ca="1">S121*(IF(H121="Mass Customer",0.85,1))</f>
        <v>#REF!</v>
      </c>
      <c r="U121" s="31">
        <f>RANK(W121,W1:W1001,0)</f>
        <v>120</v>
      </c>
      <c r="V121" s="31">
        <v>120</v>
      </c>
      <c r="W121" s="31">
        <v>1.2625</v>
      </c>
    </row>
    <row r="122" spans="1:23" ht="15.75" customHeight="1" x14ac:dyDescent="0.3">
      <c r="A122" s="41" t="s">
        <v>817</v>
      </c>
      <c r="B122" s="41" t="s">
        <v>818</v>
      </c>
      <c r="C122" s="41" t="s">
        <v>74</v>
      </c>
      <c r="D122" s="57">
        <v>71</v>
      </c>
      <c r="E122" s="56">
        <v>29888</v>
      </c>
      <c r="F122" s="41" t="s">
        <v>820</v>
      </c>
      <c r="G122" s="41" t="s">
        <v>147</v>
      </c>
      <c r="H122" s="41" t="s">
        <v>104</v>
      </c>
      <c r="I122" s="41" t="s">
        <v>80</v>
      </c>
      <c r="J122" s="41" t="s">
        <v>93</v>
      </c>
      <c r="K122" s="42">
        <v>4</v>
      </c>
      <c r="L122" s="41" t="s">
        <v>821</v>
      </c>
      <c r="M122" s="60" t="s">
        <v>822</v>
      </c>
      <c r="N122" s="41" t="s">
        <v>96</v>
      </c>
      <c r="O122" s="41" t="s">
        <v>85</v>
      </c>
      <c r="P122" s="41" t="s">
        <v>178</v>
      </c>
      <c r="Q122" s="31">
        <f t="shared" ca="1" si="0"/>
        <v>0.4</v>
      </c>
      <c r="R122" s="31">
        <f ca="1">Q122*(IF(J122="Yes",1.25,1))</f>
        <v>0.4</v>
      </c>
      <c r="S122" s="31" t="e">
        <f ca="1">R122*(IF(OR(VALUE(P122)&gt;8,VALUE(#REF!)&gt;80),1.25,1))</f>
        <v>#REF!</v>
      </c>
      <c r="T122" s="31" t="e">
        <f ca="1">S122*(IF(H122="Mass Customer",0.85,1))</f>
        <v>#REF!</v>
      </c>
      <c r="U122" s="31">
        <f>RANK(W122,W1:W1001,0)</f>
        <v>120</v>
      </c>
      <c r="V122" s="31">
        <v>120</v>
      </c>
      <c r="W122" s="31">
        <v>1.2625</v>
      </c>
    </row>
    <row r="123" spans="1:23" ht="15.75" customHeight="1" x14ac:dyDescent="0.3">
      <c r="A123" s="41" t="s">
        <v>823</v>
      </c>
      <c r="B123" s="41" t="s">
        <v>824</v>
      </c>
      <c r="C123" s="41" t="s">
        <v>74</v>
      </c>
      <c r="D123" s="57">
        <v>57</v>
      </c>
      <c r="E123" s="56">
        <v>35578</v>
      </c>
      <c r="F123" s="41" t="s">
        <v>601</v>
      </c>
      <c r="G123" s="41" t="s">
        <v>250</v>
      </c>
      <c r="H123" s="41" t="s">
        <v>79</v>
      </c>
      <c r="I123" s="41" t="s">
        <v>80</v>
      </c>
      <c r="J123" s="41" t="s">
        <v>93</v>
      </c>
      <c r="K123" s="42">
        <v>9</v>
      </c>
      <c r="L123" s="41" t="s">
        <v>827</v>
      </c>
      <c r="M123" s="60" t="s">
        <v>828</v>
      </c>
      <c r="N123" s="41" t="s">
        <v>96</v>
      </c>
      <c r="O123" s="41" t="s">
        <v>85</v>
      </c>
      <c r="P123" s="41" t="s">
        <v>101</v>
      </c>
      <c r="Q123" s="31">
        <f t="shared" ca="1" si="0"/>
        <v>1.01</v>
      </c>
      <c r="R123" s="31">
        <f ca="1">Q123*(IF(J123="Yes",1.25,1))</f>
        <v>1.01</v>
      </c>
      <c r="S123" s="31" t="e">
        <f ca="1">R123*(IF(OR(VALUE(P123)&gt;8,VALUE(#REF!)&gt;80),1.25,1))</f>
        <v>#REF!</v>
      </c>
      <c r="T123" s="31" t="e">
        <f ca="1">S123*(IF(H123="Mass Customer",0.85,1))</f>
        <v>#REF!</v>
      </c>
      <c r="U123" s="31">
        <f>RANK(W123,W1:W1001,0)</f>
        <v>120</v>
      </c>
      <c r="V123" s="31">
        <v>120</v>
      </c>
      <c r="W123" s="31">
        <v>1.2625</v>
      </c>
    </row>
    <row r="124" spans="1:23" ht="15.75" customHeight="1" x14ac:dyDescent="0.3">
      <c r="A124" s="41" t="s">
        <v>829</v>
      </c>
      <c r="B124" s="41" t="s">
        <v>830</v>
      </c>
      <c r="C124" s="41" t="s">
        <v>100</v>
      </c>
      <c r="D124" s="57">
        <v>86</v>
      </c>
      <c r="E124" s="56">
        <v>25404</v>
      </c>
      <c r="F124" s="41" t="s">
        <v>363</v>
      </c>
      <c r="G124" s="41" t="s">
        <v>250</v>
      </c>
      <c r="H124" s="41" t="s">
        <v>131</v>
      </c>
      <c r="I124" s="41" t="s">
        <v>80</v>
      </c>
      <c r="J124" s="41" t="s">
        <v>93</v>
      </c>
      <c r="K124" s="42">
        <v>6</v>
      </c>
      <c r="L124" s="41" t="s">
        <v>832</v>
      </c>
      <c r="M124" s="60" t="s">
        <v>577</v>
      </c>
      <c r="N124" s="41" t="s">
        <v>96</v>
      </c>
      <c r="O124" s="41" t="s">
        <v>85</v>
      </c>
      <c r="P124" s="41" t="s">
        <v>178</v>
      </c>
      <c r="Q124" s="31">
        <f t="shared" ca="1" si="0"/>
        <v>0.55000000000000004</v>
      </c>
      <c r="R124" s="31">
        <f ca="1">Q124*(IF(J124="Yes",1.25,1))</f>
        <v>0.55000000000000004</v>
      </c>
      <c r="S124" s="31" t="e">
        <f ca="1">R124*(IF(OR(VALUE(P124)&gt;8,VALUE(#REF!)&gt;80),1.25,1))</f>
        <v>#REF!</v>
      </c>
      <c r="T124" s="31" t="e">
        <f ca="1">S124*(IF(H124="Mass Customer",0.85,1))</f>
        <v>#REF!</v>
      </c>
      <c r="U124" s="31">
        <f>RANK(W124,W1:W1001,0)</f>
        <v>120</v>
      </c>
      <c r="V124" s="31">
        <v>120</v>
      </c>
      <c r="W124" s="31">
        <v>1.2625</v>
      </c>
    </row>
    <row r="125" spans="1:23" ht="15.75" customHeight="1" x14ac:dyDescent="0.3">
      <c r="A125" s="41" t="s">
        <v>833</v>
      </c>
      <c r="B125" s="41" t="s">
        <v>834</v>
      </c>
      <c r="C125" s="41" t="s">
        <v>100</v>
      </c>
      <c r="D125" s="57">
        <v>3</v>
      </c>
      <c r="E125" s="56">
        <v>27466</v>
      </c>
      <c r="F125" s="41" t="s">
        <v>121</v>
      </c>
      <c r="G125" s="41" t="s">
        <v>103</v>
      </c>
      <c r="H125" s="41" t="s">
        <v>79</v>
      </c>
      <c r="I125" s="41" t="s">
        <v>80</v>
      </c>
      <c r="J125" s="41" t="s">
        <v>93</v>
      </c>
      <c r="K125" s="42">
        <v>4</v>
      </c>
      <c r="L125" s="41" t="s">
        <v>836</v>
      </c>
      <c r="M125" s="60" t="s">
        <v>83</v>
      </c>
      <c r="N125" s="41" t="s">
        <v>84</v>
      </c>
      <c r="O125" s="41" t="s">
        <v>85</v>
      </c>
      <c r="P125" s="41" t="s">
        <v>253</v>
      </c>
      <c r="Q125" s="31">
        <f t="shared" ca="1" si="0"/>
        <v>0.6</v>
      </c>
      <c r="R125" s="31">
        <f ca="1">Q125*(IF(J125="Yes",1.25,1))</f>
        <v>0.6</v>
      </c>
      <c r="S125" s="31" t="e">
        <f ca="1">R125*(IF(OR(VALUE(P125)&gt;8,VALUE(#REF!)&gt;80),1.25,1))</f>
        <v>#REF!</v>
      </c>
      <c r="T125" s="31" t="e">
        <f ca="1">S125*(IF(H125="Mass Customer",0.85,1))</f>
        <v>#REF!</v>
      </c>
      <c r="U125" s="31">
        <f>RANK(W125,W1:W1001,0)</f>
        <v>120</v>
      </c>
      <c r="V125" s="31">
        <v>120</v>
      </c>
      <c r="W125" s="31">
        <v>1.2625</v>
      </c>
    </row>
    <row r="126" spans="1:23" ht="15.75" customHeight="1" x14ac:dyDescent="0.3">
      <c r="A126" s="41" t="s">
        <v>837</v>
      </c>
      <c r="B126" s="41" t="s">
        <v>838</v>
      </c>
      <c r="C126" s="41" t="s">
        <v>74</v>
      </c>
      <c r="D126" s="57">
        <v>44</v>
      </c>
      <c r="E126" s="56">
        <v>15029</v>
      </c>
      <c r="F126" s="41" t="s">
        <v>468</v>
      </c>
      <c r="G126" s="41" t="s">
        <v>250</v>
      </c>
      <c r="H126" s="41" t="s">
        <v>131</v>
      </c>
      <c r="I126" s="41" t="s">
        <v>80</v>
      </c>
      <c r="J126" s="41" t="s">
        <v>81</v>
      </c>
      <c r="K126" s="42">
        <v>15</v>
      </c>
      <c r="L126" s="41" t="s">
        <v>840</v>
      </c>
      <c r="M126" s="60" t="s">
        <v>841</v>
      </c>
      <c r="N126" s="41" t="s">
        <v>84</v>
      </c>
      <c r="O126" s="41" t="s">
        <v>85</v>
      </c>
      <c r="P126" s="41" t="s">
        <v>108</v>
      </c>
      <c r="Q126" s="31">
        <f t="shared" ca="1" si="0"/>
        <v>0.93</v>
      </c>
      <c r="R126" s="31">
        <f ca="1">Q126*(IF(J126="Yes",1.25,1))</f>
        <v>1.1625000000000001</v>
      </c>
      <c r="S126" s="31" t="e">
        <f ca="1">R126*(IF(OR(VALUE(P126)&gt;8,VALUE(#REF!)&gt;80),1.25,1))</f>
        <v>#REF!</v>
      </c>
      <c r="T126" s="31" t="e">
        <f ca="1">S126*(IF(H126="Mass Customer",0.85,1))</f>
        <v>#REF!</v>
      </c>
      <c r="U126" s="31">
        <f>RANK(W126,W1:W1001,0)</f>
        <v>125</v>
      </c>
      <c r="V126" s="31">
        <v>125</v>
      </c>
      <c r="W126" s="31">
        <v>1.26171875</v>
      </c>
    </row>
    <row r="127" spans="1:23" ht="15.75" customHeight="1" x14ac:dyDescent="0.3">
      <c r="A127" s="41" t="s">
        <v>842</v>
      </c>
      <c r="B127" s="41" t="s">
        <v>843</v>
      </c>
      <c r="C127" s="41" t="s">
        <v>74</v>
      </c>
      <c r="D127" s="57">
        <v>71</v>
      </c>
      <c r="E127" s="56">
        <v>20493</v>
      </c>
      <c r="F127" s="44"/>
      <c r="G127" s="41" t="s">
        <v>191</v>
      </c>
      <c r="H127" s="41" t="s">
        <v>79</v>
      </c>
      <c r="I127" s="41" t="s">
        <v>80</v>
      </c>
      <c r="J127" s="41" t="s">
        <v>81</v>
      </c>
      <c r="K127" s="42">
        <v>6</v>
      </c>
      <c r="L127" s="41" t="s">
        <v>845</v>
      </c>
      <c r="M127" s="60" t="s">
        <v>846</v>
      </c>
      <c r="N127" s="41" t="s">
        <v>107</v>
      </c>
      <c r="O127" s="41" t="s">
        <v>85</v>
      </c>
      <c r="P127" s="41" t="s">
        <v>740</v>
      </c>
      <c r="Q127" s="31">
        <f t="shared" ca="1" si="0"/>
        <v>0.84</v>
      </c>
      <c r="R127" s="31">
        <f ca="1">Q127*(IF(J127="Yes",1.25,1))</f>
        <v>1.05</v>
      </c>
      <c r="S127" s="31" t="e">
        <f ca="1">R127*(IF(OR(VALUE(P127)&gt;8,VALUE(#REF!)&gt;80),1.25,1))</f>
        <v>#REF!</v>
      </c>
      <c r="T127" s="31" t="e">
        <f ca="1">S127*(IF(H127="Mass Customer",0.85,1))</f>
        <v>#REF!</v>
      </c>
      <c r="U127" s="31">
        <f>RANK(W127,W1:W1001,0)</f>
        <v>125</v>
      </c>
      <c r="V127" s="31">
        <v>125</v>
      </c>
      <c r="W127" s="31">
        <v>1.26171875</v>
      </c>
    </row>
    <row r="128" spans="1:23" ht="15.75" customHeight="1" x14ac:dyDescent="0.3">
      <c r="A128" s="41" t="s">
        <v>847</v>
      </c>
      <c r="B128" s="41" t="s">
        <v>848</v>
      </c>
      <c r="C128" s="41" t="s">
        <v>100</v>
      </c>
      <c r="D128" s="57">
        <v>66</v>
      </c>
      <c r="E128" s="56">
        <v>19417</v>
      </c>
      <c r="F128" s="41" t="s">
        <v>431</v>
      </c>
      <c r="G128" s="41" t="s">
        <v>191</v>
      </c>
      <c r="H128" s="41" t="s">
        <v>104</v>
      </c>
      <c r="I128" s="41" t="s">
        <v>80</v>
      </c>
      <c r="J128" s="41" t="s">
        <v>93</v>
      </c>
      <c r="K128" s="42">
        <v>21</v>
      </c>
      <c r="L128" s="41" t="s">
        <v>851</v>
      </c>
      <c r="M128" s="60" t="s">
        <v>852</v>
      </c>
      <c r="N128" s="41" t="s">
        <v>107</v>
      </c>
      <c r="O128" s="41" t="s">
        <v>85</v>
      </c>
      <c r="P128" s="41" t="s">
        <v>116</v>
      </c>
      <c r="Q128" s="31">
        <f t="shared" ca="1" si="0"/>
        <v>0.67</v>
      </c>
      <c r="R128" s="31">
        <f ca="1">Q128*(IF(J128="Yes",1.25,1))</f>
        <v>0.67</v>
      </c>
      <c r="S128" s="31" t="e">
        <f ca="1">R128*(IF(OR(VALUE(P128)&gt;8,VALUE(#REF!)&gt;80),1.25,1))</f>
        <v>#REF!</v>
      </c>
      <c r="T128" s="31" t="e">
        <f ca="1">S128*(IF(H128="Mass Customer",0.85,1))</f>
        <v>#REF!</v>
      </c>
      <c r="U128" s="31">
        <f>RANK(W128,W1:W1001,0)</f>
        <v>127</v>
      </c>
      <c r="V128" s="31">
        <v>127</v>
      </c>
      <c r="W128" s="31">
        <v>1.25</v>
      </c>
    </row>
    <row r="129" spans="1:23" ht="15.75" customHeight="1" x14ac:dyDescent="0.3">
      <c r="A129" s="41" t="s">
        <v>853</v>
      </c>
      <c r="B129" s="41" t="s">
        <v>854</v>
      </c>
      <c r="C129" s="41" t="s">
        <v>74</v>
      </c>
      <c r="D129" s="57">
        <v>13</v>
      </c>
      <c r="E129" s="56">
        <v>27463</v>
      </c>
      <c r="F129" s="41" t="s">
        <v>857</v>
      </c>
      <c r="G129" s="41" t="s">
        <v>78</v>
      </c>
      <c r="H129" s="41" t="s">
        <v>79</v>
      </c>
      <c r="I129" s="41" t="s">
        <v>80</v>
      </c>
      <c r="J129" s="41" t="s">
        <v>81</v>
      </c>
      <c r="K129" s="42">
        <v>9</v>
      </c>
      <c r="L129" s="41" t="s">
        <v>858</v>
      </c>
      <c r="M129" s="60" t="s">
        <v>859</v>
      </c>
      <c r="N129" s="41" t="s">
        <v>96</v>
      </c>
      <c r="O129" s="41" t="s">
        <v>85</v>
      </c>
      <c r="P129" s="41" t="s">
        <v>116</v>
      </c>
      <c r="Q129" s="31">
        <f t="shared" ca="1" si="0"/>
        <v>0.87</v>
      </c>
      <c r="R129" s="31">
        <f ca="1">Q129*(IF(J129="Yes",1.25,1))</f>
        <v>1.0874999999999999</v>
      </c>
      <c r="S129" s="31" t="e">
        <f ca="1">R129*(IF(OR(VALUE(P129)&gt;8,VALUE(#REF!)&gt;80),1.25,1))</f>
        <v>#REF!</v>
      </c>
      <c r="T129" s="31" t="e">
        <f ca="1">S129*(IF(H129="Mass Customer",0.85,1))</f>
        <v>#REF!</v>
      </c>
      <c r="U129" s="31">
        <f>RANK(W129,W1:W1001,0)</f>
        <v>127</v>
      </c>
      <c r="V129" s="31">
        <v>127</v>
      </c>
      <c r="W129" s="31">
        <v>1.25</v>
      </c>
    </row>
    <row r="130" spans="1:23" ht="15.75" customHeight="1" x14ac:dyDescent="0.3">
      <c r="A130" s="41" t="s">
        <v>860</v>
      </c>
      <c r="B130" s="41" t="s">
        <v>861</v>
      </c>
      <c r="C130" s="41" t="s">
        <v>100</v>
      </c>
      <c r="D130" s="57">
        <v>42</v>
      </c>
      <c r="E130" s="56">
        <v>14643</v>
      </c>
      <c r="F130" s="41" t="s">
        <v>607</v>
      </c>
      <c r="G130" s="41" t="s">
        <v>147</v>
      </c>
      <c r="H130" s="41" t="s">
        <v>79</v>
      </c>
      <c r="I130" s="41" t="s">
        <v>80</v>
      </c>
      <c r="J130" s="41" t="s">
        <v>93</v>
      </c>
      <c r="K130" s="42">
        <v>12</v>
      </c>
      <c r="L130" s="41" t="s">
        <v>864</v>
      </c>
      <c r="M130" s="60" t="s">
        <v>865</v>
      </c>
      <c r="N130" s="41" t="s">
        <v>84</v>
      </c>
      <c r="O130" s="41" t="s">
        <v>85</v>
      </c>
      <c r="P130" s="41" t="s">
        <v>116</v>
      </c>
      <c r="Q130" s="31">
        <f t="shared" ca="1" si="0"/>
        <v>1.04</v>
      </c>
      <c r="R130" s="31">
        <f ca="1">Q130*(IF(J130="Yes",1.25,1))</f>
        <v>1.04</v>
      </c>
      <c r="S130" s="31" t="e">
        <f ca="1">R130*(IF(OR(VALUE(P130)&gt;8,VALUE(#REF!)&gt;80),1.25,1))</f>
        <v>#REF!</v>
      </c>
      <c r="T130" s="31" t="e">
        <f ca="1">S130*(IF(H130="Mass Customer",0.85,1))</f>
        <v>#REF!</v>
      </c>
      <c r="U130" s="31">
        <f>RANK(W130,W1:W1001,0)</f>
        <v>127</v>
      </c>
      <c r="V130" s="31">
        <v>127</v>
      </c>
      <c r="W130" s="31">
        <v>1.25</v>
      </c>
    </row>
    <row r="131" spans="1:23" ht="15.75" customHeight="1" x14ac:dyDescent="0.3">
      <c r="A131" s="41" t="s">
        <v>866</v>
      </c>
      <c r="B131" s="41" t="s">
        <v>867</v>
      </c>
      <c r="C131" s="41" t="s">
        <v>100</v>
      </c>
      <c r="D131" s="57">
        <v>51</v>
      </c>
      <c r="E131" s="56">
        <v>33066</v>
      </c>
      <c r="F131" s="41" t="s">
        <v>363</v>
      </c>
      <c r="G131" s="41" t="s">
        <v>147</v>
      </c>
      <c r="H131" s="41" t="s">
        <v>104</v>
      </c>
      <c r="I131" s="41" t="s">
        <v>80</v>
      </c>
      <c r="J131" s="41" t="s">
        <v>81</v>
      </c>
      <c r="K131" s="42">
        <v>5</v>
      </c>
      <c r="L131" s="41" t="s">
        <v>869</v>
      </c>
      <c r="M131" s="60" t="s">
        <v>870</v>
      </c>
      <c r="N131" s="41" t="s">
        <v>96</v>
      </c>
      <c r="O131" s="41" t="s">
        <v>85</v>
      </c>
      <c r="P131" s="41" t="s">
        <v>134</v>
      </c>
      <c r="Q131" s="31">
        <f t="shared" ca="1" si="0"/>
        <v>0.87</v>
      </c>
      <c r="R131" s="31">
        <f ca="1">Q131*(IF(J131="Yes",1.25,1))</f>
        <v>1.0874999999999999</v>
      </c>
      <c r="S131" s="31" t="e">
        <f ca="1">R131*(IF(OR(VALUE(P131)&gt;8,VALUE(#REF!)&gt;80),1.25,1))</f>
        <v>#REF!</v>
      </c>
      <c r="T131" s="31" t="e">
        <f ca="1">S131*(IF(H131="Mass Customer",0.85,1))</f>
        <v>#REF!</v>
      </c>
      <c r="U131" s="31">
        <f>RANK(W131,W1:W1001,0)</f>
        <v>127</v>
      </c>
      <c r="V131" s="31">
        <v>127</v>
      </c>
      <c r="W131" s="31">
        <v>1.25</v>
      </c>
    </row>
    <row r="132" spans="1:23" ht="15.75" customHeight="1" x14ac:dyDescent="0.3">
      <c r="A132" s="41" t="s">
        <v>871</v>
      </c>
      <c r="B132" s="41" t="s">
        <v>872</v>
      </c>
      <c r="C132" s="41" t="s">
        <v>100</v>
      </c>
      <c r="D132" s="57">
        <v>78</v>
      </c>
      <c r="E132" s="56">
        <v>22855</v>
      </c>
      <c r="F132" s="41" t="s">
        <v>874</v>
      </c>
      <c r="G132" s="41" t="s">
        <v>78</v>
      </c>
      <c r="H132" s="41" t="s">
        <v>104</v>
      </c>
      <c r="I132" s="41" t="s">
        <v>80</v>
      </c>
      <c r="J132" s="41" t="s">
        <v>81</v>
      </c>
      <c r="K132" s="42">
        <v>5</v>
      </c>
      <c r="L132" s="41" t="s">
        <v>875</v>
      </c>
      <c r="M132" s="60" t="s">
        <v>876</v>
      </c>
      <c r="N132" s="41" t="s">
        <v>96</v>
      </c>
      <c r="O132" s="41" t="s">
        <v>85</v>
      </c>
      <c r="P132" s="41" t="s">
        <v>228</v>
      </c>
      <c r="Q132" s="31">
        <f t="shared" ca="1" si="0"/>
        <v>1.06</v>
      </c>
      <c r="R132" s="31">
        <f ca="1">Q132*(IF(J132="Yes",1.25,1))</f>
        <v>1.3250000000000002</v>
      </c>
      <c r="S132" s="31" t="e">
        <f ca="1">R132*(IF(OR(VALUE(P132)&gt;8,VALUE(#REF!)&gt;80),1.25,1))</f>
        <v>#REF!</v>
      </c>
      <c r="T132" s="31" t="e">
        <f ca="1">S132*(IF(H132="Mass Customer",0.85,1))</f>
        <v>#REF!</v>
      </c>
      <c r="U132" s="31">
        <f>RANK(W132,W1:W1001,0)</f>
        <v>127</v>
      </c>
      <c r="V132" s="31">
        <v>127</v>
      </c>
      <c r="W132" s="31">
        <v>1.25</v>
      </c>
    </row>
    <row r="133" spans="1:23" ht="15.75" customHeight="1" x14ac:dyDescent="0.3">
      <c r="A133" s="41" t="s">
        <v>877</v>
      </c>
      <c r="B133" s="41" t="s">
        <v>878</v>
      </c>
      <c r="C133" s="41" t="s">
        <v>74</v>
      </c>
      <c r="D133" s="57">
        <v>38</v>
      </c>
      <c r="E133" s="56">
        <v>23926</v>
      </c>
      <c r="F133" s="41" t="s">
        <v>443</v>
      </c>
      <c r="G133" s="41" t="s">
        <v>250</v>
      </c>
      <c r="H133" s="41" t="s">
        <v>79</v>
      </c>
      <c r="I133" s="41" t="s">
        <v>80</v>
      </c>
      <c r="J133" s="41" t="s">
        <v>81</v>
      </c>
      <c r="K133" s="42">
        <v>13</v>
      </c>
      <c r="L133" s="41" t="s">
        <v>880</v>
      </c>
      <c r="M133" s="60" t="s">
        <v>881</v>
      </c>
      <c r="N133" s="41" t="s">
        <v>107</v>
      </c>
      <c r="O133" s="41" t="s">
        <v>85</v>
      </c>
      <c r="P133" s="41" t="s">
        <v>134</v>
      </c>
      <c r="Q133" s="31">
        <f t="shared" ca="1" si="0"/>
        <v>0.81</v>
      </c>
      <c r="R133" s="31">
        <f ca="1">Q133*(IF(J133="Yes",1.25,1))</f>
        <v>1.0125000000000002</v>
      </c>
      <c r="S133" s="31" t="e">
        <f ca="1">R133*(IF(OR(VALUE(P133)&gt;8,VALUE(#REF!)&gt;80),1.25,1))</f>
        <v>#REF!</v>
      </c>
      <c r="T133" s="31" t="e">
        <f ca="1">S133*(IF(H133="Mass Customer",0.85,1))</f>
        <v>#REF!</v>
      </c>
      <c r="U133" s="31">
        <f>RANK(W133,W1:W1001,0)</f>
        <v>132</v>
      </c>
      <c r="V133" s="31">
        <v>132</v>
      </c>
      <c r="W133" s="31">
        <v>1.2484375000000001</v>
      </c>
    </row>
    <row r="134" spans="1:23" ht="15.75" customHeight="1" x14ac:dyDescent="0.3">
      <c r="A134" s="41" t="s">
        <v>882</v>
      </c>
      <c r="B134" s="41" t="s">
        <v>883</v>
      </c>
      <c r="C134" s="41" t="s">
        <v>100</v>
      </c>
      <c r="D134" s="57">
        <v>11</v>
      </c>
      <c r="E134" s="56">
        <v>21993</v>
      </c>
      <c r="F134" s="44"/>
      <c r="G134" s="41" t="s">
        <v>250</v>
      </c>
      <c r="H134" s="41" t="s">
        <v>79</v>
      </c>
      <c r="I134" s="41" t="s">
        <v>80</v>
      </c>
      <c r="J134" s="41" t="s">
        <v>81</v>
      </c>
      <c r="K134" s="42">
        <v>15</v>
      </c>
      <c r="L134" s="41" t="s">
        <v>885</v>
      </c>
      <c r="M134" s="60" t="s">
        <v>886</v>
      </c>
      <c r="N134" s="41" t="s">
        <v>84</v>
      </c>
      <c r="O134" s="41" t="s">
        <v>85</v>
      </c>
      <c r="P134" s="41" t="s">
        <v>253</v>
      </c>
      <c r="Q134" s="31">
        <f t="shared" ca="1" si="0"/>
        <v>0.9</v>
      </c>
      <c r="R134" s="31">
        <f ca="1">Q134*(IF(J134="Yes",1.25,1))</f>
        <v>1.125</v>
      </c>
      <c r="S134" s="31" t="e">
        <f ca="1">R134*(IF(OR(VALUE(P134)&gt;8,VALUE(#REF!)&gt;80),1.25,1))</f>
        <v>#REF!</v>
      </c>
      <c r="T134" s="31" t="e">
        <f ca="1">S134*(IF(H134="Mass Customer",0.85,1))</f>
        <v>#REF!</v>
      </c>
      <c r="U134" s="31">
        <f>RANK(W134,W1:W1001,0)</f>
        <v>133</v>
      </c>
      <c r="V134" s="31">
        <v>133</v>
      </c>
      <c r="W134" s="31">
        <v>1.2375</v>
      </c>
    </row>
    <row r="135" spans="1:23" ht="15.75" customHeight="1" x14ac:dyDescent="0.3">
      <c r="A135" s="41" t="s">
        <v>887</v>
      </c>
      <c r="B135" s="41" t="s">
        <v>888</v>
      </c>
      <c r="C135" s="41" t="s">
        <v>74</v>
      </c>
      <c r="D135" s="57">
        <v>29</v>
      </c>
      <c r="E135" s="56">
        <v>31251</v>
      </c>
      <c r="F135" s="44"/>
      <c r="G135" s="41" t="s">
        <v>78</v>
      </c>
      <c r="H135" s="41" t="s">
        <v>79</v>
      </c>
      <c r="I135" s="41" t="s">
        <v>80</v>
      </c>
      <c r="J135" s="41" t="s">
        <v>93</v>
      </c>
      <c r="K135" s="42">
        <v>9</v>
      </c>
      <c r="L135" s="41" t="s">
        <v>890</v>
      </c>
      <c r="M135" s="60" t="s">
        <v>891</v>
      </c>
      <c r="N135" s="41" t="s">
        <v>96</v>
      </c>
      <c r="O135" s="41" t="s">
        <v>85</v>
      </c>
      <c r="P135" s="41" t="s">
        <v>124</v>
      </c>
      <c r="Q135" s="31">
        <f t="shared" ca="1" si="0"/>
        <v>0.77</v>
      </c>
      <c r="R135" s="31">
        <f ca="1">Q135*(IF(J135="Yes",1.25,1))</f>
        <v>0.77</v>
      </c>
      <c r="S135" s="31" t="e">
        <f ca="1">R135*(IF(OR(VALUE(P135)&gt;8,VALUE(#REF!)&gt;80),1.25,1))</f>
        <v>#REF!</v>
      </c>
      <c r="T135" s="31" t="e">
        <f ca="1">S135*(IF(H135="Mass Customer",0.85,1))</f>
        <v>#REF!</v>
      </c>
      <c r="U135" s="31">
        <f>RANK(W135,W1:W1001,0)</f>
        <v>133</v>
      </c>
      <c r="V135" s="31">
        <v>133</v>
      </c>
      <c r="W135" s="31">
        <v>1.2375</v>
      </c>
    </row>
    <row r="136" spans="1:23" ht="15.75" customHeight="1" x14ac:dyDescent="0.3">
      <c r="A136" s="41" t="s">
        <v>892</v>
      </c>
      <c r="B136" s="41" t="s">
        <v>893</v>
      </c>
      <c r="C136" s="41" t="s">
        <v>100</v>
      </c>
      <c r="D136" s="57">
        <v>27</v>
      </c>
      <c r="E136" s="56">
        <v>28526</v>
      </c>
      <c r="F136" s="41" t="s">
        <v>895</v>
      </c>
      <c r="G136" s="41" t="s">
        <v>78</v>
      </c>
      <c r="H136" s="41" t="s">
        <v>104</v>
      </c>
      <c r="I136" s="41" t="s">
        <v>80</v>
      </c>
      <c r="J136" s="41" t="s">
        <v>81</v>
      </c>
      <c r="K136" s="42">
        <v>14</v>
      </c>
      <c r="L136" s="41" t="s">
        <v>896</v>
      </c>
      <c r="M136" s="60" t="s">
        <v>458</v>
      </c>
      <c r="N136" s="41" t="s">
        <v>96</v>
      </c>
      <c r="O136" s="41" t="s">
        <v>85</v>
      </c>
      <c r="P136" s="41" t="s">
        <v>178</v>
      </c>
      <c r="Q136" s="31">
        <f t="shared" ca="1" si="0"/>
        <v>0.96</v>
      </c>
      <c r="R136" s="31">
        <f ca="1">Q136*(IF(J136="Yes",1.25,1))</f>
        <v>1.2</v>
      </c>
      <c r="S136" s="31" t="e">
        <f ca="1">R136*(IF(OR(VALUE(P136)&gt;8,VALUE(#REF!)&gt;80),1.25,1))</f>
        <v>#REF!</v>
      </c>
      <c r="T136" s="31" t="e">
        <f ca="1">S136*(IF(H136="Mass Customer",0.85,1))</f>
        <v>#REF!</v>
      </c>
      <c r="U136" s="31">
        <f>RANK(W136,W1:W1001,0)</f>
        <v>133</v>
      </c>
      <c r="V136" s="31">
        <v>133</v>
      </c>
      <c r="W136" s="31">
        <v>1.2375</v>
      </c>
    </row>
    <row r="137" spans="1:23" ht="15.75" customHeight="1" x14ac:dyDescent="0.3">
      <c r="A137" s="41" t="s">
        <v>897</v>
      </c>
      <c r="B137" s="41" t="s">
        <v>898</v>
      </c>
      <c r="C137" s="41" t="s">
        <v>74</v>
      </c>
      <c r="D137" s="57">
        <v>89</v>
      </c>
      <c r="E137" s="56">
        <v>25880</v>
      </c>
      <c r="F137" s="41" t="s">
        <v>901</v>
      </c>
      <c r="G137" s="41" t="s">
        <v>250</v>
      </c>
      <c r="H137" s="41" t="s">
        <v>79</v>
      </c>
      <c r="I137" s="41" t="s">
        <v>80</v>
      </c>
      <c r="J137" s="41" t="s">
        <v>93</v>
      </c>
      <c r="K137" s="42">
        <v>19</v>
      </c>
      <c r="L137" s="41" t="s">
        <v>902</v>
      </c>
      <c r="M137" s="60" t="s">
        <v>903</v>
      </c>
      <c r="N137" s="41" t="s">
        <v>96</v>
      </c>
      <c r="O137" s="41" t="s">
        <v>85</v>
      </c>
      <c r="P137" s="41" t="s">
        <v>134</v>
      </c>
      <c r="Q137" s="31">
        <f t="shared" ca="1" si="0"/>
        <v>0.42</v>
      </c>
      <c r="R137" s="31">
        <f ca="1">Q137*(IF(J137="Yes",1.25,1))</f>
        <v>0.42</v>
      </c>
      <c r="S137" s="31" t="e">
        <f ca="1">R137*(IF(OR(VALUE(P137)&gt;8,VALUE(#REF!)&gt;80),1.25,1))</f>
        <v>#REF!</v>
      </c>
      <c r="T137" s="31" t="e">
        <f ca="1">S137*(IF(H137="Mass Customer",0.85,1))</f>
        <v>#REF!</v>
      </c>
      <c r="U137" s="31">
        <f>RANK(W137,W1:W1001,0)</f>
        <v>133</v>
      </c>
      <c r="V137" s="31">
        <v>133</v>
      </c>
      <c r="W137" s="31">
        <v>1.2375</v>
      </c>
    </row>
    <row r="138" spans="1:23" ht="15.75" customHeight="1" x14ac:dyDescent="0.3">
      <c r="A138" s="41" t="s">
        <v>904</v>
      </c>
      <c r="B138" s="41" t="s">
        <v>905</v>
      </c>
      <c r="C138" s="41" t="s">
        <v>100</v>
      </c>
      <c r="D138" s="57">
        <v>90</v>
      </c>
      <c r="E138" s="56">
        <v>33022</v>
      </c>
      <c r="F138" s="41" t="s">
        <v>895</v>
      </c>
      <c r="G138" s="41" t="s">
        <v>78</v>
      </c>
      <c r="H138" s="41" t="s">
        <v>104</v>
      </c>
      <c r="I138" s="41" t="s">
        <v>80</v>
      </c>
      <c r="J138" s="41" t="s">
        <v>93</v>
      </c>
      <c r="K138" s="42">
        <v>4</v>
      </c>
      <c r="L138" s="41" t="s">
        <v>908</v>
      </c>
      <c r="M138" s="60" t="s">
        <v>909</v>
      </c>
      <c r="N138" s="41" t="s">
        <v>84</v>
      </c>
      <c r="O138" s="41" t="s">
        <v>85</v>
      </c>
      <c r="P138" s="41" t="s">
        <v>108</v>
      </c>
      <c r="Q138" s="31">
        <f t="shared" ca="1" si="0"/>
        <v>1.07</v>
      </c>
      <c r="R138" s="31">
        <f ca="1">Q138*(IF(J138="Yes",1.25,1))</f>
        <v>1.07</v>
      </c>
      <c r="S138" s="31" t="e">
        <f ca="1">R138*(IF(OR(VALUE(P138)&gt;8,VALUE(#REF!)&gt;80),1.25,1))</f>
        <v>#REF!</v>
      </c>
      <c r="T138" s="31" t="e">
        <f ca="1">S138*(IF(H138="Mass Customer",0.85,1))</f>
        <v>#REF!</v>
      </c>
      <c r="U138" s="31">
        <f>RANK(W138,W1:W1001,0)</f>
        <v>133</v>
      </c>
      <c r="V138" s="31">
        <v>133</v>
      </c>
      <c r="W138" s="31">
        <v>1.2375</v>
      </c>
    </row>
    <row r="139" spans="1:23" ht="15.75" customHeight="1" x14ac:dyDescent="0.3">
      <c r="A139" s="41" t="s">
        <v>910</v>
      </c>
      <c r="B139" s="41" t="s">
        <v>911</v>
      </c>
      <c r="C139" s="41" t="s">
        <v>74</v>
      </c>
      <c r="D139" s="57">
        <v>28</v>
      </c>
      <c r="E139" s="56">
        <v>24742</v>
      </c>
      <c r="F139" s="41" t="s">
        <v>431</v>
      </c>
      <c r="G139" s="41" t="s">
        <v>191</v>
      </c>
      <c r="H139" s="41" t="s">
        <v>79</v>
      </c>
      <c r="I139" s="41" t="s">
        <v>80</v>
      </c>
      <c r="J139" s="41" t="s">
        <v>81</v>
      </c>
      <c r="K139" s="42">
        <v>16</v>
      </c>
      <c r="L139" s="41" t="s">
        <v>914</v>
      </c>
      <c r="M139" s="60" t="s">
        <v>915</v>
      </c>
      <c r="N139" s="41" t="s">
        <v>96</v>
      </c>
      <c r="O139" s="41" t="s">
        <v>85</v>
      </c>
      <c r="P139" s="41" t="s">
        <v>253</v>
      </c>
      <c r="Q139" s="31">
        <f t="shared" ca="1" si="0"/>
        <v>0.55000000000000004</v>
      </c>
      <c r="R139" s="31">
        <f ca="1">Q139*(IF(J139="Yes",1.25,1))</f>
        <v>0.6875</v>
      </c>
      <c r="S139" s="31" t="e">
        <f ca="1">R139*(IF(OR(VALUE(P139)&gt;8,VALUE(#REF!)&gt;80),1.25,1))</f>
        <v>#REF!</v>
      </c>
      <c r="T139" s="31" t="e">
        <f ca="1">S139*(IF(H139="Mass Customer",0.85,1))</f>
        <v>#REF!</v>
      </c>
      <c r="U139" s="31">
        <f>RANK(W139,W1:W1001,0)</f>
        <v>133</v>
      </c>
      <c r="V139" s="31">
        <v>133</v>
      </c>
      <c r="W139" s="31">
        <v>1.2375</v>
      </c>
    </row>
    <row r="140" spans="1:23" ht="15.75" customHeight="1" x14ac:dyDescent="0.3">
      <c r="A140" s="41" t="s">
        <v>916</v>
      </c>
      <c r="B140" s="41" t="s">
        <v>917</v>
      </c>
      <c r="C140" s="41" t="s">
        <v>100</v>
      </c>
      <c r="D140" s="57">
        <v>12</v>
      </c>
      <c r="E140" s="56">
        <v>29024</v>
      </c>
      <c r="F140" s="41" t="s">
        <v>919</v>
      </c>
      <c r="G140" s="41" t="s">
        <v>103</v>
      </c>
      <c r="H140" s="41" t="s">
        <v>79</v>
      </c>
      <c r="I140" s="41" t="s">
        <v>80</v>
      </c>
      <c r="J140" s="41" t="s">
        <v>81</v>
      </c>
      <c r="K140" s="42">
        <v>12</v>
      </c>
      <c r="L140" s="41" t="s">
        <v>920</v>
      </c>
      <c r="M140" s="60" t="s">
        <v>921</v>
      </c>
      <c r="N140" s="41" t="s">
        <v>96</v>
      </c>
      <c r="O140" s="41" t="s">
        <v>85</v>
      </c>
      <c r="P140" s="41" t="s">
        <v>740</v>
      </c>
      <c r="Q140" s="31">
        <f t="shared" ca="1" si="0"/>
        <v>0.62</v>
      </c>
      <c r="R140" s="31">
        <f ca="1">Q140*(IF(J140="Yes",1.25,1))</f>
        <v>0.77500000000000002</v>
      </c>
      <c r="S140" s="31" t="e">
        <f ca="1">R140*(IF(OR(VALUE(P140)&gt;8,VALUE(#REF!)&gt;80),1.25,1))</f>
        <v>#REF!</v>
      </c>
      <c r="T140" s="31" t="e">
        <f ca="1">S140*(IF(H140="Mass Customer",0.85,1))</f>
        <v>#REF!</v>
      </c>
      <c r="U140" s="31">
        <f>RANK(W140,W1:W1001,0)</f>
        <v>133</v>
      </c>
      <c r="V140" s="31">
        <v>133</v>
      </c>
      <c r="W140" s="31">
        <v>1.2375</v>
      </c>
    </row>
    <row r="141" spans="1:23" ht="15.75" customHeight="1" x14ac:dyDescent="0.3">
      <c r="A141" s="41" t="s">
        <v>922</v>
      </c>
      <c r="B141" s="41" t="s">
        <v>923</v>
      </c>
      <c r="C141" s="41" t="s">
        <v>100</v>
      </c>
      <c r="D141" s="57">
        <v>60</v>
      </c>
      <c r="E141" s="56">
        <v>29262</v>
      </c>
      <c r="F141" s="41" t="s">
        <v>925</v>
      </c>
      <c r="G141" s="41" t="s">
        <v>92</v>
      </c>
      <c r="H141" s="41" t="s">
        <v>79</v>
      </c>
      <c r="I141" s="41" t="s">
        <v>80</v>
      </c>
      <c r="J141" s="41" t="s">
        <v>81</v>
      </c>
      <c r="K141" s="42">
        <v>3</v>
      </c>
      <c r="L141" s="41" t="s">
        <v>926</v>
      </c>
      <c r="M141" s="60" t="s">
        <v>927</v>
      </c>
      <c r="N141" s="41" t="s">
        <v>107</v>
      </c>
      <c r="O141" s="41" t="s">
        <v>85</v>
      </c>
      <c r="P141" s="41" t="s">
        <v>178</v>
      </c>
      <c r="Q141" s="31">
        <f t="shared" ca="1" si="0"/>
        <v>0.6</v>
      </c>
      <c r="R141" s="31">
        <f ca="1">Q141*(IF(J141="Yes",1.25,1))</f>
        <v>0.75</v>
      </c>
      <c r="S141" s="31" t="e">
        <f ca="1">R141*(IF(OR(VALUE(P141)&gt;8,VALUE(#REF!)&gt;80),1.25,1))</f>
        <v>#REF!</v>
      </c>
      <c r="T141" s="31" t="e">
        <f ca="1">S141*(IF(H141="Mass Customer",0.85,1))</f>
        <v>#REF!</v>
      </c>
      <c r="U141" s="31">
        <f>RANK(W141,W1:W1001,0)</f>
        <v>133</v>
      </c>
      <c r="V141" s="31">
        <v>133</v>
      </c>
      <c r="W141" s="31">
        <v>1.2375</v>
      </c>
    </row>
    <row r="142" spans="1:23" ht="15.75" customHeight="1" x14ac:dyDescent="0.3">
      <c r="A142" s="41" t="s">
        <v>928</v>
      </c>
      <c r="B142" s="41" t="s">
        <v>929</v>
      </c>
      <c r="C142" s="41" t="s">
        <v>74</v>
      </c>
      <c r="D142" s="57">
        <v>92</v>
      </c>
      <c r="E142" s="56">
        <v>24304</v>
      </c>
      <c r="F142" s="41" t="s">
        <v>601</v>
      </c>
      <c r="G142" s="41" t="s">
        <v>78</v>
      </c>
      <c r="H142" s="41" t="s">
        <v>104</v>
      </c>
      <c r="I142" s="41" t="s">
        <v>80</v>
      </c>
      <c r="J142" s="41" t="s">
        <v>81</v>
      </c>
      <c r="K142" s="42">
        <v>16</v>
      </c>
      <c r="L142" s="41" t="s">
        <v>932</v>
      </c>
      <c r="M142" s="60" t="s">
        <v>933</v>
      </c>
      <c r="N142" s="41" t="s">
        <v>107</v>
      </c>
      <c r="O142" s="41" t="s">
        <v>85</v>
      </c>
      <c r="P142" s="41" t="s">
        <v>124</v>
      </c>
      <c r="Q142" s="31">
        <f t="shared" ca="1" si="0"/>
        <v>0.9</v>
      </c>
      <c r="R142" s="31">
        <f ca="1">Q142*(IF(J142="Yes",1.25,1))</f>
        <v>1.125</v>
      </c>
      <c r="S142" s="31" t="e">
        <f ca="1">R142*(IF(OR(VALUE(P142)&gt;8,VALUE(#REF!)&gt;80),1.25,1))</f>
        <v>#REF!</v>
      </c>
      <c r="T142" s="31" t="e">
        <f ca="1">S142*(IF(H142="Mass Customer",0.85,1))</f>
        <v>#REF!</v>
      </c>
      <c r="U142" s="31">
        <f>RANK(W142,W1:W1001,0)</f>
        <v>133</v>
      </c>
      <c r="V142" s="31">
        <v>133</v>
      </c>
      <c r="W142" s="31">
        <v>1.2375</v>
      </c>
    </row>
    <row r="143" spans="1:23" ht="15.75" customHeight="1" x14ac:dyDescent="0.3">
      <c r="A143" s="41" t="s">
        <v>934</v>
      </c>
      <c r="B143" s="41" t="s">
        <v>935</v>
      </c>
      <c r="C143" s="41" t="s">
        <v>74</v>
      </c>
      <c r="D143" s="57">
        <v>14</v>
      </c>
      <c r="E143" s="56">
        <v>36958</v>
      </c>
      <c r="F143" s="41" t="s">
        <v>937</v>
      </c>
      <c r="G143" s="41" t="s">
        <v>191</v>
      </c>
      <c r="H143" s="41" t="s">
        <v>104</v>
      </c>
      <c r="I143" s="41" t="s">
        <v>80</v>
      </c>
      <c r="J143" s="41" t="s">
        <v>81</v>
      </c>
      <c r="K143" s="42">
        <v>15</v>
      </c>
      <c r="L143" s="41" t="s">
        <v>938</v>
      </c>
      <c r="M143" s="60" t="s">
        <v>939</v>
      </c>
      <c r="N143" s="41" t="s">
        <v>96</v>
      </c>
      <c r="O143" s="41" t="s">
        <v>85</v>
      </c>
      <c r="P143" s="41" t="s">
        <v>124</v>
      </c>
      <c r="Q143" s="31">
        <f t="shared" ca="1" si="0"/>
        <v>0.6</v>
      </c>
      <c r="R143" s="31">
        <f ca="1">Q143*(IF(J143="Yes",1.25,1))</f>
        <v>0.75</v>
      </c>
      <c r="S143" s="31" t="e">
        <f ca="1">R143*(IF(OR(VALUE(P143)&gt;8,VALUE(#REF!)&gt;80),1.25,1))</f>
        <v>#REF!</v>
      </c>
      <c r="T143" s="31" t="e">
        <f ca="1">S143*(IF(H143="Mass Customer",0.85,1))</f>
        <v>#REF!</v>
      </c>
      <c r="U143" s="31">
        <f>RANK(W143,W1:W1001,0)</f>
        <v>142</v>
      </c>
      <c r="V143" s="31">
        <v>142</v>
      </c>
      <c r="W143" s="31">
        <v>1.23515625</v>
      </c>
    </row>
    <row r="144" spans="1:23" ht="15.75" customHeight="1" x14ac:dyDescent="0.3">
      <c r="A144" s="41" t="s">
        <v>940</v>
      </c>
      <c r="B144" s="41" t="s">
        <v>941</v>
      </c>
      <c r="C144" s="41" t="s">
        <v>74</v>
      </c>
      <c r="D144" s="57">
        <v>28</v>
      </c>
      <c r="E144" s="56">
        <v>17963</v>
      </c>
      <c r="F144" s="41" t="s">
        <v>190</v>
      </c>
      <c r="G144" s="41" t="s">
        <v>147</v>
      </c>
      <c r="H144" s="41" t="s">
        <v>79</v>
      </c>
      <c r="I144" s="41" t="s">
        <v>80</v>
      </c>
      <c r="J144" s="41" t="s">
        <v>81</v>
      </c>
      <c r="K144" s="42">
        <v>20</v>
      </c>
      <c r="L144" s="41" t="s">
        <v>943</v>
      </c>
      <c r="M144" s="60" t="s">
        <v>944</v>
      </c>
      <c r="N144" s="41" t="s">
        <v>84</v>
      </c>
      <c r="O144" s="41" t="s">
        <v>85</v>
      </c>
      <c r="P144" s="41" t="s">
        <v>178</v>
      </c>
      <c r="Q144" s="31">
        <f t="shared" ca="1" si="0"/>
        <v>0.86</v>
      </c>
      <c r="R144" s="31">
        <f ca="1">Q144*(IF(J144="Yes",1.25,1))</f>
        <v>1.075</v>
      </c>
      <c r="S144" s="31" t="e">
        <f ca="1">R144*(IF(OR(VALUE(P144)&gt;8,VALUE(#REF!)&gt;80),1.25,1))</f>
        <v>#REF!</v>
      </c>
      <c r="T144" s="31" t="e">
        <f ca="1">S144*(IF(H144="Mass Customer",0.85,1))</f>
        <v>#REF!</v>
      </c>
      <c r="U144" s="31">
        <f>RANK(W144,W1:W1001,0)</f>
        <v>142</v>
      </c>
      <c r="V144" s="31">
        <v>142</v>
      </c>
      <c r="W144" s="31">
        <v>1.23515625</v>
      </c>
    </row>
    <row r="145" spans="1:23" ht="15.75" customHeight="1" x14ac:dyDescent="0.3">
      <c r="A145" s="41" t="s">
        <v>945</v>
      </c>
      <c r="B145" s="41" t="s">
        <v>946</v>
      </c>
      <c r="C145" s="41" t="s">
        <v>74</v>
      </c>
      <c r="D145" s="57">
        <v>6</v>
      </c>
      <c r="E145" s="56">
        <v>27755</v>
      </c>
      <c r="F145" s="41" t="s">
        <v>102</v>
      </c>
      <c r="G145" s="41" t="s">
        <v>103</v>
      </c>
      <c r="H145" s="41" t="s">
        <v>131</v>
      </c>
      <c r="I145" s="41" t="s">
        <v>80</v>
      </c>
      <c r="J145" s="41" t="s">
        <v>81</v>
      </c>
      <c r="K145" s="42">
        <v>17</v>
      </c>
      <c r="L145" s="41" t="s">
        <v>948</v>
      </c>
      <c r="M145" s="60" t="s">
        <v>683</v>
      </c>
      <c r="N145" s="41" t="s">
        <v>96</v>
      </c>
      <c r="O145" s="41" t="s">
        <v>85</v>
      </c>
      <c r="P145" s="41" t="s">
        <v>124</v>
      </c>
      <c r="Q145" s="31">
        <f t="shared" ca="1" si="0"/>
        <v>0.46</v>
      </c>
      <c r="R145" s="31">
        <f ca="1">Q145*(IF(J145="Yes",1.25,1))</f>
        <v>0.57500000000000007</v>
      </c>
      <c r="S145" s="31" t="e">
        <f ca="1">R145*(IF(OR(VALUE(P145)&gt;8,VALUE(#REF!)&gt;80),1.25,1))</f>
        <v>#REF!</v>
      </c>
      <c r="T145" s="31" t="e">
        <f ca="1">S145*(IF(H145="Mass Customer",0.85,1))</f>
        <v>#REF!</v>
      </c>
      <c r="U145" s="31">
        <f>RANK(W145,W1:W1001,0)</f>
        <v>144</v>
      </c>
      <c r="V145" s="31">
        <v>144</v>
      </c>
      <c r="W145" s="31">
        <v>1.234375</v>
      </c>
    </row>
    <row r="146" spans="1:23" ht="15.75" customHeight="1" x14ac:dyDescent="0.3">
      <c r="A146" s="41" t="s">
        <v>949</v>
      </c>
      <c r="B146" s="41" t="s">
        <v>950</v>
      </c>
      <c r="C146" s="41" t="s">
        <v>100</v>
      </c>
      <c r="D146" s="57">
        <v>4</v>
      </c>
      <c r="E146" s="56">
        <v>29806</v>
      </c>
      <c r="F146" s="41" t="s">
        <v>952</v>
      </c>
      <c r="G146" s="41" t="s">
        <v>78</v>
      </c>
      <c r="H146" s="41" t="s">
        <v>79</v>
      </c>
      <c r="I146" s="41" t="s">
        <v>80</v>
      </c>
      <c r="J146" s="41" t="s">
        <v>93</v>
      </c>
      <c r="K146" s="42">
        <v>6</v>
      </c>
      <c r="L146" s="41" t="s">
        <v>953</v>
      </c>
      <c r="M146" s="60" t="s">
        <v>775</v>
      </c>
      <c r="N146" s="41" t="s">
        <v>84</v>
      </c>
      <c r="O146" s="41" t="s">
        <v>85</v>
      </c>
      <c r="P146" s="41" t="s">
        <v>116</v>
      </c>
      <c r="Q146" s="31">
        <f t="shared" ca="1" si="0"/>
        <v>0.88</v>
      </c>
      <c r="R146" s="31">
        <f ca="1">Q146*(IF(J146="Yes",1.25,1))</f>
        <v>0.88</v>
      </c>
      <c r="S146" s="31" t="e">
        <f ca="1">R146*(IF(OR(VALUE(P146)&gt;8,VALUE(#REF!)&gt;80),1.25,1))</f>
        <v>#REF!</v>
      </c>
      <c r="T146" s="31" t="e">
        <f ca="1">S146*(IF(H146="Mass Customer",0.85,1))</f>
        <v>#REF!</v>
      </c>
      <c r="U146" s="31">
        <f>RANK(W146,W1:W1001,0)</f>
        <v>144</v>
      </c>
      <c r="V146" s="31">
        <v>144</v>
      </c>
      <c r="W146" s="31">
        <v>1.234375</v>
      </c>
    </row>
    <row r="147" spans="1:23" ht="15.75" customHeight="1" x14ac:dyDescent="0.3">
      <c r="A147" s="41" t="s">
        <v>954</v>
      </c>
      <c r="B147" s="41" t="s">
        <v>955</v>
      </c>
      <c r="C147" s="41" t="s">
        <v>100</v>
      </c>
      <c r="D147" s="57">
        <v>40</v>
      </c>
      <c r="E147" s="56">
        <v>18572</v>
      </c>
      <c r="F147" s="41" t="s">
        <v>958</v>
      </c>
      <c r="G147" s="41" t="s">
        <v>103</v>
      </c>
      <c r="H147" s="41" t="s">
        <v>79</v>
      </c>
      <c r="I147" s="41" t="s">
        <v>80</v>
      </c>
      <c r="J147" s="41" t="s">
        <v>93</v>
      </c>
      <c r="K147" s="42">
        <v>15</v>
      </c>
      <c r="L147" s="41" t="s">
        <v>959</v>
      </c>
      <c r="M147" s="60" t="s">
        <v>960</v>
      </c>
      <c r="N147" s="41" t="s">
        <v>96</v>
      </c>
      <c r="O147" s="41" t="s">
        <v>85</v>
      </c>
      <c r="P147" s="41" t="s">
        <v>124</v>
      </c>
      <c r="Q147" s="31">
        <f t="shared" ca="1" si="0"/>
        <v>0.89</v>
      </c>
      <c r="R147" s="31">
        <f ca="1">Q147*(IF(J147="Yes",1.25,1))</f>
        <v>0.89</v>
      </c>
      <c r="S147" s="31" t="e">
        <f ca="1">R147*(IF(OR(VALUE(P147)&gt;8,VALUE(#REF!)&gt;80),1.25,1))</f>
        <v>#REF!</v>
      </c>
      <c r="T147" s="31" t="e">
        <f ca="1">S147*(IF(H147="Mass Customer",0.85,1))</f>
        <v>#REF!</v>
      </c>
      <c r="U147" s="31">
        <f>RANK(W147,W1:W1001,0)</f>
        <v>146</v>
      </c>
      <c r="V147" s="31">
        <v>146</v>
      </c>
      <c r="W147" s="31">
        <v>1.2250000000000001</v>
      </c>
    </row>
    <row r="148" spans="1:23" ht="15.75" customHeight="1" x14ac:dyDescent="0.3">
      <c r="A148" s="41" t="s">
        <v>961</v>
      </c>
      <c r="B148" s="41" t="s">
        <v>962</v>
      </c>
      <c r="C148" s="41" t="s">
        <v>100</v>
      </c>
      <c r="D148" s="57">
        <v>82</v>
      </c>
      <c r="E148" s="56">
        <v>23938</v>
      </c>
      <c r="F148" s="41" t="s">
        <v>964</v>
      </c>
      <c r="G148" s="41" t="s">
        <v>78</v>
      </c>
      <c r="H148" s="41" t="s">
        <v>79</v>
      </c>
      <c r="I148" s="41" t="s">
        <v>80</v>
      </c>
      <c r="J148" s="41" t="s">
        <v>93</v>
      </c>
      <c r="K148" s="42">
        <v>17</v>
      </c>
      <c r="L148" s="41" t="s">
        <v>965</v>
      </c>
      <c r="M148" s="60" t="s">
        <v>966</v>
      </c>
      <c r="N148" s="41" t="s">
        <v>96</v>
      </c>
      <c r="O148" s="41" t="s">
        <v>85</v>
      </c>
      <c r="P148" s="41" t="s">
        <v>178</v>
      </c>
      <c r="Q148" s="31">
        <f t="shared" ca="1" si="0"/>
        <v>0.76</v>
      </c>
      <c r="R148" s="31">
        <f ca="1">Q148*(IF(J148="Yes",1.25,1))</f>
        <v>0.76</v>
      </c>
      <c r="S148" s="31" t="e">
        <f ca="1">R148*(IF(OR(VALUE(P148)&gt;8,VALUE(#REF!)&gt;80),1.25,1))</f>
        <v>#REF!</v>
      </c>
      <c r="T148" s="31" t="e">
        <f ca="1">S148*(IF(H148="Mass Customer",0.85,1))</f>
        <v>#REF!</v>
      </c>
      <c r="U148" s="31">
        <f>RANK(W148,W1:W1001,0)</f>
        <v>146</v>
      </c>
      <c r="V148" s="31">
        <v>146</v>
      </c>
      <c r="W148" s="31">
        <v>1.2250000000000001</v>
      </c>
    </row>
    <row r="149" spans="1:23" ht="15.75" customHeight="1" x14ac:dyDescent="0.3">
      <c r="A149" s="41" t="s">
        <v>967</v>
      </c>
      <c r="B149" s="41" t="s">
        <v>968</v>
      </c>
      <c r="C149" s="41" t="s">
        <v>74</v>
      </c>
      <c r="D149" s="57">
        <v>38</v>
      </c>
      <c r="E149" s="56">
        <v>25478</v>
      </c>
      <c r="F149" s="41" t="s">
        <v>190</v>
      </c>
      <c r="G149" s="41" t="s">
        <v>147</v>
      </c>
      <c r="H149" s="41" t="s">
        <v>79</v>
      </c>
      <c r="I149" s="41" t="s">
        <v>80</v>
      </c>
      <c r="J149" s="41" t="s">
        <v>93</v>
      </c>
      <c r="K149" s="42">
        <v>16</v>
      </c>
      <c r="L149" s="41" t="s">
        <v>970</v>
      </c>
      <c r="M149" s="60" t="s">
        <v>971</v>
      </c>
      <c r="N149" s="41" t="s">
        <v>96</v>
      </c>
      <c r="O149" s="41" t="s">
        <v>85</v>
      </c>
      <c r="P149" s="41" t="s">
        <v>101</v>
      </c>
      <c r="Q149" s="31">
        <f t="shared" ca="1" si="0"/>
        <v>0.41</v>
      </c>
      <c r="R149" s="31">
        <f ca="1">Q149*(IF(J149="Yes",1.25,1))</f>
        <v>0.41</v>
      </c>
      <c r="S149" s="31" t="e">
        <f ca="1">R149*(IF(OR(VALUE(P149)&gt;8,VALUE(#REF!)&gt;80),1.25,1))</f>
        <v>#REF!</v>
      </c>
      <c r="T149" s="31" t="e">
        <f ca="1">S149*(IF(H149="Mass Customer",0.85,1))</f>
        <v>#REF!</v>
      </c>
      <c r="U149" s="31">
        <f>RANK(W149,W1:W1001,0)</f>
        <v>146</v>
      </c>
      <c r="V149" s="31">
        <v>146</v>
      </c>
      <c r="W149" s="31">
        <v>1.2250000000000001</v>
      </c>
    </row>
    <row r="150" spans="1:23" ht="15.75" customHeight="1" x14ac:dyDescent="0.3">
      <c r="A150" s="41" t="s">
        <v>972</v>
      </c>
      <c r="B150" s="41" t="s">
        <v>973</v>
      </c>
      <c r="C150" s="41" t="s">
        <v>100</v>
      </c>
      <c r="D150" s="57">
        <v>58</v>
      </c>
      <c r="E150" s="56">
        <v>25344</v>
      </c>
      <c r="F150" s="41" t="s">
        <v>670</v>
      </c>
      <c r="G150" s="41" t="s">
        <v>191</v>
      </c>
      <c r="H150" s="41" t="s">
        <v>131</v>
      </c>
      <c r="I150" s="41" t="s">
        <v>80</v>
      </c>
      <c r="J150" s="41" t="s">
        <v>93</v>
      </c>
      <c r="K150" s="42">
        <v>19</v>
      </c>
      <c r="L150" s="41" t="s">
        <v>975</v>
      </c>
      <c r="M150" s="60" t="s">
        <v>976</v>
      </c>
      <c r="N150" s="41" t="s">
        <v>107</v>
      </c>
      <c r="O150" s="41" t="s">
        <v>85</v>
      </c>
      <c r="P150" s="41" t="s">
        <v>86</v>
      </c>
      <c r="Q150" s="31">
        <f t="shared" ca="1" si="0"/>
        <v>0.72</v>
      </c>
      <c r="R150" s="31">
        <f ca="1">Q150*(IF(J150="Yes",1.25,1))</f>
        <v>0.72</v>
      </c>
      <c r="S150" s="31" t="e">
        <f ca="1">R150*(IF(OR(VALUE(P150)&gt;8,VALUE(#REF!)&gt;80),1.25,1))</f>
        <v>#REF!</v>
      </c>
      <c r="T150" s="31" t="e">
        <f ca="1">S150*(IF(H150="Mass Customer",0.85,1))</f>
        <v>#REF!</v>
      </c>
      <c r="U150" s="31">
        <f>RANK(W150,W1:W1001,0)</f>
        <v>146</v>
      </c>
      <c r="V150" s="31">
        <v>146</v>
      </c>
      <c r="W150" s="31">
        <v>1.2250000000000001</v>
      </c>
    </row>
    <row r="151" spans="1:23" ht="15.75" customHeight="1" x14ac:dyDescent="0.3">
      <c r="A151" s="41" t="s">
        <v>977</v>
      </c>
      <c r="B151" s="41" t="s">
        <v>978</v>
      </c>
      <c r="C151" s="41" t="s">
        <v>100</v>
      </c>
      <c r="D151" s="57">
        <v>39</v>
      </c>
      <c r="E151" s="56">
        <v>26023</v>
      </c>
      <c r="F151" s="44"/>
      <c r="G151" s="41" t="s">
        <v>92</v>
      </c>
      <c r="H151" s="41" t="s">
        <v>79</v>
      </c>
      <c r="I151" s="41" t="s">
        <v>80</v>
      </c>
      <c r="J151" s="41" t="s">
        <v>93</v>
      </c>
      <c r="K151" s="42">
        <v>17</v>
      </c>
      <c r="L151" s="41" t="s">
        <v>980</v>
      </c>
      <c r="M151" s="60" t="s">
        <v>981</v>
      </c>
      <c r="N151" s="41" t="s">
        <v>96</v>
      </c>
      <c r="O151" s="41" t="s">
        <v>85</v>
      </c>
      <c r="P151" s="41" t="s">
        <v>178</v>
      </c>
      <c r="Q151" s="31">
        <f t="shared" ca="1" si="0"/>
        <v>1.0900000000000001</v>
      </c>
      <c r="R151" s="31">
        <f ca="1">Q151*(IF(J151="Yes",1.25,1))</f>
        <v>1.0900000000000001</v>
      </c>
      <c r="S151" s="31" t="e">
        <f ca="1">R151*(IF(OR(VALUE(P151)&gt;8,VALUE(#REF!)&gt;80),1.25,1))</f>
        <v>#REF!</v>
      </c>
      <c r="T151" s="31" t="e">
        <f ca="1">S151*(IF(H151="Mass Customer",0.85,1))</f>
        <v>#REF!</v>
      </c>
      <c r="U151" s="31">
        <f>RANK(W151,W1:W1001,0)</f>
        <v>146</v>
      </c>
      <c r="V151" s="31">
        <v>146</v>
      </c>
      <c r="W151" s="31">
        <v>1.2250000000000001</v>
      </c>
    </row>
    <row r="152" spans="1:23" ht="15.75" customHeight="1" x14ac:dyDescent="0.3">
      <c r="A152" s="41" t="s">
        <v>982</v>
      </c>
      <c r="B152" s="41" t="s">
        <v>983</v>
      </c>
      <c r="C152" s="41" t="s">
        <v>100</v>
      </c>
      <c r="D152" s="57">
        <v>60</v>
      </c>
      <c r="E152" s="56">
        <v>24824</v>
      </c>
      <c r="F152" s="41" t="s">
        <v>985</v>
      </c>
      <c r="G152" s="41" t="s">
        <v>191</v>
      </c>
      <c r="H152" s="41" t="s">
        <v>104</v>
      </c>
      <c r="I152" s="41" t="s">
        <v>80</v>
      </c>
      <c r="J152" s="41" t="s">
        <v>81</v>
      </c>
      <c r="K152" s="42">
        <v>4</v>
      </c>
      <c r="L152" s="41" t="s">
        <v>986</v>
      </c>
      <c r="M152" s="60" t="s">
        <v>987</v>
      </c>
      <c r="N152" s="41" t="s">
        <v>84</v>
      </c>
      <c r="O152" s="41" t="s">
        <v>85</v>
      </c>
      <c r="P152" s="41" t="s">
        <v>740</v>
      </c>
      <c r="Q152" s="31">
        <f t="shared" ca="1" si="0"/>
        <v>0.59</v>
      </c>
      <c r="R152" s="31">
        <f ca="1">Q152*(IF(J152="Yes",1.25,1))</f>
        <v>0.73749999999999993</v>
      </c>
      <c r="S152" s="31" t="e">
        <f ca="1">R152*(IF(OR(VALUE(P152)&gt;8,VALUE(#REF!)&gt;80),1.25,1))</f>
        <v>#REF!</v>
      </c>
      <c r="T152" s="31" t="e">
        <f ca="1">S152*(IF(H152="Mass Customer",0.85,1))</f>
        <v>#REF!</v>
      </c>
      <c r="U152" s="31">
        <f>RANK(W152,W1:W1001,0)</f>
        <v>146</v>
      </c>
      <c r="V152" s="31">
        <v>146</v>
      </c>
      <c r="W152" s="31">
        <v>1.2250000000000001</v>
      </c>
    </row>
    <row r="153" spans="1:23" ht="15.75" customHeight="1" x14ac:dyDescent="0.3">
      <c r="A153" s="41" t="s">
        <v>988</v>
      </c>
      <c r="B153" s="41" t="s">
        <v>989</v>
      </c>
      <c r="C153" s="41" t="s">
        <v>100</v>
      </c>
      <c r="D153" s="57">
        <v>30</v>
      </c>
      <c r="E153" s="56">
        <v>22641</v>
      </c>
      <c r="F153" s="41" t="s">
        <v>991</v>
      </c>
      <c r="G153" s="41" t="s">
        <v>78</v>
      </c>
      <c r="H153" s="41" t="s">
        <v>104</v>
      </c>
      <c r="I153" s="41" t="s">
        <v>80</v>
      </c>
      <c r="J153" s="41" t="s">
        <v>81</v>
      </c>
      <c r="K153" s="42">
        <v>14</v>
      </c>
      <c r="L153" s="41" t="s">
        <v>992</v>
      </c>
      <c r="M153" s="60" t="s">
        <v>993</v>
      </c>
      <c r="N153" s="41" t="s">
        <v>96</v>
      </c>
      <c r="O153" s="41" t="s">
        <v>85</v>
      </c>
      <c r="P153" s="41" t="s">
        <v>178</v>
      </c>
      <c r="Q153" s="31">
        <f t="shared" ca="1" si="0"/>
        <v>0.66</v>
      </c>
      <c r="R153" s="31">
        <f ca="1">Q153*(IF(J153="Yes",1.25,1))</f>
        <v>0.82500000000000007</v>
      </c>
      <c r="S153" s="31" t="e">
        <f ca="1">R153*(IF(OR(VALUE(P153)&gt;8,VALUE(#REF!)&gt;80),1.25,1))</f>
        <v>#REF!</v>
      </c>
      <c r="T153" s="31" t="e">
        <f ca="1">S153*(IF(H153="Mass Customer",0.85,1))</f>
        <v>#REF!</v>
      </c>
      <c r="U153" s="31">
        <f>RANK(W153,W1:W1001,0)</f>
        <v>152</v>
      </c>
      <c r="V153" s="31">
        <v>152</v>
      </c>
      <c r="W153" s="31">
        <v>1.221875</v>
      </c>
    </row>
    <row r="154" spans="1:23" ht="15.75" customHeight="1" x14ac:dyDescent="0.3">
      <c r="A154" s="41" t="s">
        <v>994</v>
      </c>
      <c r="B154" s="41" t="s">
        <v>995</v>
      </c>
      <c r="C154" s="41" t="s">
        <v>74</v>
      </c>
      <c r="D154" s="57">
        <v>61</v>
      </c>
      <c r="E154" s="56">
        <v>25244</v>
      </c>
      <c r="F154" s="41" t="s">
        <v>731</v>
      </c>
      <c r="G154" s="41" t="s">
        <v>103</v>
      </c>
      <c r="H154" s="41" t="s">
        <v>79</v>
      </c>
      <c r="I154" s="41" t="s">
        <v>80</v>
      </c>
      <c r="J154" s="41" t="s">
        <v>81</v>
      </c>
      <c r="K154" s="42">
        <v>18</v>
      </c>
      <c r="L154" s="41" t="s">
        <v>997</v>
      </c>
      <c r="M154" s="60" t="s">
        <v>998</v>
      </c>
      <c r="N154" s="41" t="s">
        <v>96</v>
      </c>
      <c r="O154" s="41" t="s">
        <v>85</v>
      </c>
      <c r="P154" s="41" t="s">
        <v>97</v>
      </c>
      <c r="Q154" s="31">
        <f t="shared" ca="1" si="0"/>
        <v>1.02</v>
      </c>
      <c r="R154" s="31">
        <f ca="1">Q154*(IF(J154="Yes",1.25,1))</f>
        <v>1.2749999999999999</v>
      </c>
      <c r="S154" s="31" t="e">
        <f ca="1">R154*(IF(OR(VALUE(P154)&gt;8,VALUE(#REF!)&gt;80),1.25,1))</f>
        <v>#REF!</v>
      </c>
      <c r="T154" s="31" t="e">
        <f ca="1">S154*(IF(H154="Mass Customer",0.85,1))</f>
        <v>#REF!</v>
      </c>
      <c r="U154" s="31">
        <f>RANK(W154,W1:W1001,0)</f>
        <v>153</v>
      </c>
      <c r="V154" s="31">
        <v>153</v>
      </c>
      <c r="W154" s="31">
        <v>1.21875</v>
      </c>
    </row>
    <row r="155" spans="1:23" ht="15.75" customHeight="1" x14ac:dyDescent="0.3">
      <c r="A155" s="41" t="s">
        <v>999</v>
      </c>
      <c r="B155" s="41" t="s">
        <v>1000</v>
      </c>
      <c r="C155" s="41" t="s">
        <v>74</v>
      </c>
      <c r="D155" s="57">
        <v>54</v>
      </c>
      <c r="E155" s="56">
        <v>22507</v>
      </c>
      <c r="F155" s="41" t="s">
        <v>1002</v>
      </c>
      <c r="G155" s="41" t="s">
        <v>191</v>
      </c>
      <c r="H155" s="41" t="s">
        <v>79</v>
      </c>
      <c r="I155" s="41" t="s">
        <v>80</v>
      </c>
      <c r="J155" s="41" t="s">
        <v>93</v>
      </c>
      <c r="K155" s="42">
        <v>11</v>
      </c>
      <c r="L155" s="41" t="s">
        <v>1003</v>
      </c>
      <c r="M155" s="60" t="s">
        <v>1004</v>
      </c>
      <c r="N155" s="41" t="s">
        <v>107</v>
      </c>
      <c r="O155" s="41" t="s">
        <v>85</v>
      </c>
      <c r="P155" s="41" t="s">
        <v>108</v>
      </c>
      <c r="Q155" s="31">
        <f t="shared" ca="1" si="0"/>
        <v>1.08</v>
      </c>
      <c r="R155" s="31">
        <f ca="1">Q155*(IF(J155="Yes",1.25,1))</f>
        <v>1.08</v>
      </c>
      <c r="S155" s="31" t="e">
        <f ca="1">R155*(IF(OR(VALUE(P155)&gt;8,VALUE(#REF!)&gt;80),1.25,1))</f>
        <v>#REF!</v>
      </c>
      <c r="T155" s="31" t="e">
        <f ca="1">S155*(IF(H155="Mass Customer",0.85,1))</f>
        <v>#REF!</v>
      </c>
      <c r="U155" s="31">
        <f>RANK(W155,W1:W1001,0)</f>
        <v>154</v>
      </c>
      <c r="V155" s="31">
        <v>154</v>
      </c>
      <c r="W155" s="31">
        <v>1.203125</v>
      </c>
    </row>
    <row r="156" spans="1:23" ht="15.75" customHeight="1" x14ac:dyDescent="0.3">
      <c r="A156" s="41" t="s">
        <v>1005</v>
      </c>
      <c r="B156" s="41" t="s">
        <v>1006</v>
      </c>
      <c r="C156" s="41" t="s">
        <v>74</v>
      </c>
      <c r="D156" s="57">
        <v>6</v>
      </c>
      <c r="E156" s="56">
        <v>20702</v>
      </c>
      <c r="F156" s="41" t="s">
        <v>139</v>
      </c>
      <c r="G156" s="41" t="s">
        <v>103</v>
      </c>
      <c r="H156" s="41" t="s">
        <v>79</v>
      </c>
      <c r="I156" s="41" t="s">
        <v>80</v>
      </c>
      <c r="J156" s="41" t="s">
        <v>93</v>
      </c>
      <c r="K156" s="42">
        <v>9</v>
      </c>
      <c r="L156" s="41" t="s">
        <v>1008</v>
      </c>
      <c r="M156" s="60" t="s">
        <v>1009</v>
      </c>
      <c r="N156" s="41" t="s">
        <v>84</v>
      </c>
      <c r="O156" s="41" t="s">
        <v>85</v>
      </c>
      <c r="P156" s="41" t="s">
        <v>108</v>
      </c>
      <c r="Q156" s="31">
        <f t="shared" ca="1" si="0"/>
        <v>0.45</v>
      </c>
      <c r="R156" s="31">
        <f ca="1">Q156*(IF(J156="Yes",1.25,1))</f>
        <v>0.45</v>
      </c>
      <c r="S156" s="31" t="e">
        <f ca="1">R156*(IF(OR(VALUE(P156)&gt;8,VALUE(#REF!)&gt;80),1.25,1))</f>
        <v>#REF!</v>
      </c>
      <c r="T156" s="31" t="e">
        <f ca="1">S156*(IF(H156="Mass Customer",0.85,1))</f>
        <v>#REF!</v>
      </c>
      <c r="U156" s="31">
        <f>RANK(W156,W1:W1001,0)</f>
        <v>155</v>
      </c>
      <c r="V156" s="31">
        <v>155</v>
      </c>
      <c r="W156" s="31">
        <v>1.2</v>
      </c>
    </row>
    <row r="157" spans="1:23" ht="15.75" customHeight="1" x14ac:dyDescent="0.3">
      <c r="A157" s="41" t="s">
        <v>1010</v>
      </c>
      <c r="B157" s="44"/>
      <c r="C157" s="41" t="s">
        <v>100</v>
      </c>
      <c r="D157" s="57">
        <v>74</v>
      </c>
      <c r="E157" s="56">
        <v>23125</v>
      </c>
      <c r="F157" s="41" t="s">
        <v>146</v>
      </c>
      <c r="G157" s="41" t="s">
        <v>92</v>
      </c>
      <c r="H157" s="41" t="s">
        <v>79</v>
      </c>
      <c r="I157" s="41" t="s">
        <v>80</v>
      </c>
      <c r="J157" s="41" t="s">
        <v>81</v>
      </c>
      <c r="K157" s="42">
        <v>19</v>
      </c>
      <c r="L157" s="41" t="s">
        <v>1012</v>
      </c>
      <c r="M157" s="60" t="s">
        <v>1013</v>
      </c>
      <c r="N157" s="41" t="s">
        <v>96</v>
      </c>
      <c r="O157" s="41" t="s">
        <v>85</v>
      </c>
      <c r="P157" s="41" t="s">
        <v>124</v>
      </c>
      <c r="Q157" s="31">
        <f t="shared" ca="1" si="0"/>
        <v>0.9</v>
      </c>
      <c r="R157" s="31">
        <f ca="1">Q157*(IF(J157="Yes",1.25,1))</f>
        <v>1.125</v>
      </c>
      <c r="S157" s="31" t="e">
        <f ca="1">R157*(IF(OR(VALUE(P157)&gt;8,VALUE(#REF!)&gt;80),1.25,1))</f>
        <v>#REF!</v>
      </c>
      <c r="T157" s="31" t="e">
        <f ca="1">S157*(IF(H157="Mass Customer",0.85,1))</f>
        <v>#REF!</v>
      </c>
      <c r="U157" s="31">
        <f>RANK(W157,W1:W1001,0)</f>
        <v>155</v>
      </c>
      <c r="V157" s="31">
        <v>155</v>
      </c>
      <c r="W157" s="31">
        <v>1.2</v>
      </c>
    </row>
    <row r="158" spans="1:23" ht="15.75" customHeight="1" x14ac:dyDescent="0.3">
      <c r="A158" s="41" t="s">
        <v>1014</v>
      </c>
      <c r="B158" s="41" t="s">
        <v>1015</v>
      </c>
      <c r="C158" s="41" t="s">
        <v>100</v>
      </c>
      <c r="D158" s="57">
        <v>89</v>
      </c>
      <c r="E158" s="56">
        <v>28057</v>
      </c>
      <c r="F158" s="41" t="s">
        <v>1016</v>
      </c>
      <c r="G158" s="41" t="s">
        <v>103</v>
      </c>
      <c r="H158" s="41" t="s">
        <v>79</v>
      </c>
      <c r="I158" s="41" t="s">
        <v>80</v>
      </c>
      <c r="J158" s="41" t="s">
        <v>93</v>
      </c>
      <c r="K158" s="42">
        <v>21</v>
      </c>
      <c r="L158" s="41" t="s">
        <v>1017</v>
      </c>
      <c r="M158" s="60" t="s">
        <v>1018</v>
      </c>
      <c r="N158" s="41" t="s">
        <v>84</v>
      </c>
      <c r="O158" s="41" t="s">
        <v>85</v>
      </c>
      <c r="P158" s="41" t="s">
        <v>124</v>
      </c>
      <c r="Q158" s="31">
        <f t="shared" ca="1" si="0"/>
        <v>0.91</v>
      </c>
      <c r="R158" s="31">
        <f ca="1">Q158*(IF(J158="Yes",1.25,1))</f>
        <v>0.91</v>
      </c>
      <c r="S158" s="31" t="e">
        <f ca="1">R158*(IF(OR(VALUE(P158)&gt;8,VALUE(#REF!)&gt;80),1.25,1))</f>
        <v>#REF!</v>
      </c>
      <c r="T158" s="31" t="e">
        <f ca="1">S158*(IF(H158="Mass Customer",0.85,1))</f>
        <v>#REF!</v>
      </c>
      <c r="U158" s="31">
        <f>RANK(W158,W1:W1001,0)</f>
        <v>157</v>
      </c>
      <c r="V158" s="31">
        <v>157</v>
      </c>
      <c r="W158" s="31">
        <v>1.1953125</v>
      </c>
    </row>
    <row r="159" spans="1:23" ht="15.75" customHeight="1" x14ac:dyDescent="0.3">
      <c r="A159" s="41" t="s">
        <v>1019</v>
      </c>
      <c r="B159" s="41" t="s">
        <v>1020</v>
      </c>
      <c r="C159" s="41" t="s">
        <v>100</v>
      </c>
      <c r="D159" s="57">
        <v>16</v>
      </c>
      <c r="E159" s="56">
        <v>20965</v>
      </c>
      <c r="F159" s="41" t="s">
        <v>1023</v>
      </c>
      <c r="G159" s="41" t="s">
        <v>191</v>
      </c>
      <c r="H159" s="41" t="s">
        <v>79</v>
      </c>
      <c r="I159" s="41" t="s">
        <v>80</v>
      </c>
      <c r="J159" s="41" t="s">
        <v>93</v>
      </c>
      <c r="K159" s="42">
        <v>7</v>
      </c>
      <c r="L159" s="41" t="s">
        <v>1024</v>
      </c>
      <c r="M159" s="60" t="s">
        <v>487</v>
      </c>
      <c r="N159" s="41" t="s">
        <v>96</v>
      </c>
      <c r="O159" s="41" t="s">
        <v>85</v>
      </c>
      <c r="P159" s="41" t="s">
        <v>124</v>
      </c>
      <c r="Q159" s="31">
        <f t="shared" ca="1" si="0"/>
        <v>0.92</v>
      </c>
      <c r="R159" s="31">
        <f ca="1">Q159*(IF(J159="Yes",1.25,1))</f>
        <v>0.92</v>
      </c>
      <c r="S159" s="31" t="e">
        <f ca="1">R159*(IF(OR(VALUE(P159)&gt;8,VALUE(#REF!)&gt;80),1.25,1))</f>
        <v>#REF!</v>
      </c>
      <c r="T159" s="31" t="e">
        <f ca="1">S159*(IF(H159="Mass Customer",0.85,1))</f>
        <v>#REF!</v>
      </c>
      <c r="U159" s="31">
        <f>RANK(W159,W1:W1001,0)</f>
        <v>158</v>
      </c>
      <c r="V159" s="31">
        <v>158</v>
      </c>
      <c r="W159" s="31">
        <v>1.1875</v>
      </c>
    </row>
    <row r="160" spans="1:23" ht="15.75" customHeight="1" x14ac:dyDescent="0.3">
      <c r="A160" s="41" t="s">
        <v>1025</v>
      </c>
      <c r="B160" s="41" t="s">
        <v>1026</v>
      </c>
      <c r="C160" s="41" t="s">
        <v>100</v>
      </c>
      <c r="D160" s="57">
        <v>4</v>
      </c>
      <c r="E160" s="56">
        <v>28505</v>
      </c>
      <c r="F160" s="41" t="s">
        <v>328</v>
      </c>
      <c r="G160" s="41" t="s">
        <v>250</v>
      </c>
      <c r="H160" s="41" t="s">
        <v>79</v>
      </c>
      <c r="I160" s="41" t="s">
        <v>80</v>
      </c>
      <c r="J160" s="41" t="s">
        <v>81</v>
      </c>
      <c r="K160" s="42">
        <v>6</v>
      </c>
      <c r="L160" s="41" t="s">
        <v>1028</v>
      </c>
      <c r="M160" s="60" t="s">
        <v>1029</v>
      </c>
      <c r="N160" s="41" t="s">
        <v>107</v>
      </c>
      <c r="O160" s="41" t="s">
        <v>85</v>
      </c>
      <c r="P160" s="41" t="s">
        <v>124</v>
      </c>
      <c r="Q160" s="31">
        <f t="shared" ca="1" si="0"/>
        <v>0.52</v>
      </c>
      <c r="R160" s="31">
        <f ca="1">Q160*(IF(J160="Yes",1.25,1))</f>
        <v>0.65</v>
      </c>
      <c r="S160" s="31" t="e">
        <f ca="1">R160*(IF(OR(VALUE(P160)&gt;8,VALUE(#REF!)&gt;80),1.25,1))</f>
        <v>#REF!</v>
      </c>
      <c r="T160" s="31" t="e">
        <f ca="1">S160*(IF(H160="Mass Customer",0.85,1))</f>
        <v>#REF!</v>
      </c>
      <c r="U160" s="31">
        <f>RANK(W160,W1:W1001,0)</f>
        <v>158</v>
      </c>
      <c r="V160" s="31">
        <v>158</v>
      </c>
      <c r="W160" s="31">
        <v>1.1875</v>
      </c>
    </row>
    <row r="161" spans="1:23" ht="15.75" customHeight="1" x14ac:dyDescent="0.3">
      <c r="A161" s="41" t="s">
        <v>1030</v>
      </c>
      <c r="B161" s="41" t="s">
        <v>1031</v>
      </c>
      <c r="C161" s="41" t="s">
        <v>74</v>
      </c>
      <c r="D161" s="57">
        <v>27</v>
      </c>
      <c r="E161" s="56">
        <v>18790</v>
      </c>
      <c r="F161" s="41" t="s">
        <v>991</v>
      </c>
      <c r="G161" s="41" t="s">
        <v>250</v>
      </c>
      <c r="H161" s="41" t="s">
        <v>131</v>
      </c>
      <c r="I161" s="41" t="s">
        <v>80</v>
      </c>
      <c r="J161" s="41" t="s">
        <v>93</v>
      </c>
      <c r="K161" s="42">
        <v>10</v>
      </c>
      <c r="L161" s="41" t="s">
        <v>1033</v>
      </c>
      <c r="M161" s="60" t="s">
        <v>1034</v>
      </c>
      <c r="N161" s="41" t="s">
        <v>96</v>
      </c>
      <c r="O161" s="41" t="s">
        <v>85</v>
      </c>
      <c r="P161" s="41" t="s">
        <v>124</v>
      </c>
      <c r="Q161" s="31">
        <f t="shared" ca="1" si="0"/>
        <v>1.03</v>
      </c>
      <c r="R161" s="31">
        <f ca="1">Q161*(IF(J161="Yes",1.25,1))</f>
        <v>1.03</v>
      </c>
      <c r="S161" s="31" t="e">
        <f ca="1">R161*(IF(OR(VALUE(P161)&gt;8,VALUE(#REF!)&gt;80),1.25,1))</f>
        <v>#REF!</v>
      </c>
      <c r="T161" s="31" t="e">
        <f ca="1">S161*(IF(H161="Mass Customer",0.85,1))</f>
        <v>#REF!</v>
      </c>
      <c r="U161" s="31">
        <f>RANK(W161,W1:W1001,0)</f>
        <v>158</v>
      </c>
      <c r="V161" s="31">
        <v>158</v>
      </c>
      <c r="W161" s="31">
        <v>1.1875</v>
      </c>
    </row>
    <row r="162" spans="1:23" ht="15.75" customHeight="1" x14ac:dyDescent="0.3">
      <c r="A162" s="41" t="s">
        <v>1035</v>
      </c>
      <c r="B162" s="41" t="s">
        <v>1036</v>
      </c>
      <c r="C162" s="41" t="s">
        <v>74</v>
      </c>
      <c r="D162" s="57">
        <v>37</v>
      </c>
      <c r="E162" s="56">
        <v>31631</v>
      </c>
      <c r="F162" s="41" t="s">
        <v>1038</v>
      </c>
      <c r="G162" s="41" t="s">
        <v>92</v>
      </c>
      <c r="H162" s="41" t="s">
        <v>104</v>
      </c>
      <c r="I162" s="41" t="s">
        <v>80</v>
      </c>
      <c r="J162" s="41" t="s">
        <v>93</v>
      </c>
      <c r="K162" s="42">
        <v>4</v>
      </c>
      <c r="L162" s="41" t="s">
        <v>1039</v>
      </c>
      <c r="M162" s="60" t="s">
        <v>1040</v>
      </c>
      <c r="N162" s="41" t="s">
        <v>96</v>
      </c>
      <c r="O162" s="41" t="s">
        <v>85</v>
      </c>
      <c r="P162" s="41" t="s">
        <v>390</v>
      </c>
      <c r="Q162" s="31">
        <f t="shared" ca="1" si="0"/>
        <v>0.67</v>
      </c>
      <c r="R162" s="31">
        <f ca="1">Q162*(IF(J162="Yes",1.25,1))</f>
        <v>0.67</v>
      </c>
      <c r="S162" s="31" t="e">
        <f ca="1">R162*(IF(OR(VALUE(P162)&gt;8,VALUE(#REF!)&gt;80),1.25,1))</f>
        <v>#REF!</v>
      </c>
      <c r="T162" s="31" t="e">
        <f ca="1">S162*(IF(H162="Mass Customer",0.85,1))</f>
        <v>#REF!</v>
      </c>
      <c r="U162" s="31">
        <f>RANK(W162,W1:W1001,0)</f>
        <v>158</v>
      </c>
      <c r="V162" s="31">
        <v>158</v>
      </c>
      <c r="W162" s="31">
        <v>1.1875</v>
      </c>
    </row>
    <row r="163" spans="1:23" ht="15.75" customHeight="1" x14ac:dyDescent="0.3">
      <c r="A163" s="41" t="s">
        <v>1041</v>
      </c>
      <c r="B163" s="41" t="s">
        <v>1042</v>
      </c>
      <c r="C163" s="41" t="s">
        <v>100</v>
      </c>
      <c r="D163" s="57">
        <v>23</v>
      </c>
      <c r="E163" s="56">
        <v>34915</v>
      </c>
      <c r="F163" s="41" t="s">
        <v>1016</v>
      </c>
      <c r="G163" s="41" t="s">
        <v>191</v>
      </c>
      <c r="H163" s="41" t="s">
        <v>79</v>
      </c>
      <c r="I163" s="41" t="s">
        <v>80</v>
      </c>
      <c r="J163" s="41" t="s">
        <v>81</v>
      </c>
      <c r="K163" s="42">
        <v>10</v>
      </c>
      <c r="L163" s="41" t="s">
        <v>1044</v>
      </c>
      <c r="M163" s="60" t="s">
        <v>1045</v>
      </c>
      <c r="N163" s="41" t="s">
        <v>107</v>
      </c>
      <c r="O163" s="41" t="s">
        <v>85</v>
      </c>
      <c r="P163" s="41" t="s">
        <v>97</v>
      </c>
      <c r="Q163" s="31">
        <f t="shared" ca="1" si="0"/>
        <v>0.55000000000000004</v>
      </c>
      <c r="R163" s="31">
        <f ca="1">Q163*(IF(J163="Yes",1.25,1))</f>
        <v>0.6875</v>
      </c>
      <c r="S163" s="31" t="e">
        <f ca="1">R163*(IF(OR(VALUE(P163)&gt;8,VALUE(#REF!)&gt;80),1.25,1))</f>
        <v>#REF!</v>
      </c>
      <c r="T163" s="31" t="e">
        <f ca="1">S163*(IF(H163="Mass Customer",0.85,1))</f>
        <v>#REF!</v>
      </c>
      <c r="U163" s="31">
        <f>RANK(W163,W1:W1001,0)</f>
        <v>158</v>
      </c>
      <c r="V163" s="31">
        <v>158</v>
      </c>
      <c r="W163" s="31">
        <v>1.1875</v>
      </c>
    </row>
    <row r="164" spans="1:23" ht="15.75" customHeight="1" x14ac:dyDescent="0.3">
      <c r="A164" s="41" t="s">
        <v>1046</v>
      </c>
      <c r="B164" s="41" t="s">
        <v>1047</v>
      </c>
      <c r="C164" s="41" t="s">
        <v>100</v>
      </c>
      <c r="D164" s="57">
        <v>60</v>
      </c>
      <c r="E164" s="56">
        <v>25442</v>
      </c>
      <c r="F164" s="41" t="s">
        <v>551</v>
      </c>
      <c r="G164" s="41" t="s">
        <v>78</v>
      </c>
      <c r="H164" s="41" t="s">
        <v>104</v>
      </c>
      <c r="I164" s="41" t="s">
        <v>80</v>
      </c>
      <c r="J164" s="41" t="s">
        <v>81</v>
      </c>
      <c r="K164" s="42">
        <v>9</v>
      </c>
      <c r="L164" s="41" t="s">
        <v>1049</v>
      </c>
      <c r="M164" s="60" t="s">
        <v>1050</v>
      </c>
      <c r="N164" s="41" t="s">
        <v>96</v>
      </c>
      <c r="O164" s="41" t="s">
        <v>85</v>
      </c>
      <c r="P164" s="41" t="s">
        <v>228</v>
      </c>
      <c r="Q164" s="31">
        <f t="shared" ca="1" si="0"/>
        <v>0.51</v>
      </c>
      <c r="R164" s="31">
        <f ca="1">Q164*(IF(J164="Yes",1.25,1))</f>
        <v>0.63749999999999996</v>
      </c>
      <c r="S164" s="31" t="e">
        <f ca="1">R164*(IF(OR(VALUE(P164)&gt;8,VALUE(#REF!)&gt;80),1.25,1))</f>
        <v>#REF!</v>
      </c>
      <c r="T164" s="31" t="e">
        <f ca="1">S164*(IF(H164="Mass Customer",0.85,1))</f>
        <v>#REF!</v>
      </c>
      <c r="U164" s="31">
        <f>RANK(W164,W1:W1001,0)</f>
        <v>163</v>
      </c>
      <c r="V164" s="31">
        <v>163</v>
      </c>
      <c r="W164" s="31">
        <v>1.1820312500000001</v>
      </c>
    </row>
    <row r="165" spans="1:23" ht="15.75" customHeight="1" x14ac:dyDescent="0.3">
      <c r="A165" s="41" t="s">
        <v>1051</v>
      </c>
      <c r="B165" s="41" t="s">
        <v>1052</v>
      </c>
      <c r="C165" s="41" t="s">
        <v>74</v>
      </c>
      <c r="D165" s="57">
        <v>96</v>
      </c>
      <c r="E165" s="56">
        <v>18819</v>
      </c>
      <c r="F165" s="41" t="s">
        <v>113</v>
      </c>
      <c r="G165" s="41" t="s">
        <v>250</v>
      </c>
      <c r="H165" s="41" t="s">
        <v>131</v>
      </c>
      <c r="I165" s="41" t="s">
        <v>80</v>
      </c>
      <c r="J165" s="41" t="s">
        <v>81</v>
      </c>
      <c r="K165" s="42">
        <v>19</v>
      </c>
      <c r="L165" s="41" t="s">
        <v>1055</v>
      </c>
      <c r="M165" s="60" t="s">
        <v>886</v>
      </c>
      <c r="N165" s="41" t="s">
        <v>84</v>
      </c>
      <c r="O165" s="41" t="s">
        <v>85</v>
      </c>
      <c r="P165" s="41" t="s">
        <v>740</v>
      </c>
      <c r="Q165" s="31">
        <f t="shared" ca="1" si="0"/>
        <v>0.85</v>
      </c>
      <c r="R165" s="31">
        <f ca="1">Q165*(IF(J165="Yes",1.25,1))</f>
        <v>1.0625</v>
      </c>
      <c r="S165" s="31" t="e">
        <f ca="1">R165*(IF(OR(VALUE(P165)&gt;8,VALUE(#REF!)&gt;80),1.25,1))</f>
        <v>#REF!</v>
      </c>
      <c r="T165" s="31" t="e">
        <f ca="1">S165*(IF(H165="Mass Customer",0.85,1))</f>
        <v>#REF!</v>
      </c>
      <c r="U165" s="31">
        <f>RANK(W165,W1:W1001,0)</f>
        <v>163</v>
      </c>
      <c r="V165" s="31">
        <v>163</v>
      </c>
      <c r="W165" s="31">
        <v>1.1820312500000001</v>
      </c>
    </row>
    <row r="166" spans="1:23" ht="15.75" customHeight="1" x14ac:dyDescent="0.3">
      <c r="A166" s="41" t="s">
        <v>1056</v>
      </c>
      <c r="B166" s="41" t="s">
        <v>1057</v>
      </c>
      <c r="C166" s="41" t="s">
        <v>100</v>
      </c>
      <c r="D166" s="57">
        <v>3</v>
      </c>
      <c r="E166" s="56">
        <v>28997</v>
      </c>
      <c r="F166" s="41" t="s">
        <v>659</v>
      </c>
      <c r="G166" s="41" t="s">
        <v>250</v>
      </c>
      <c r="H166" s="41" t="s">
        <v>79</v>
      </c>
      <c r="I166" s="41" t="s">
        <v>80</v>
      </c>
      <c r="J166" s="41" t="s">
        <v>81</v>
      </c>
      <c r="K166" s="42">
        <v>3</v>
      </c>
      <c r="L166" s="41" t="s">
        <v>1059</v>
      </c>
      <c r="M166" s="60" t="s">
        <v>1060</v>
      </c>
      <c r="N166" s="41" t="s">
        <v>96</v>
      </c>
      <c r="O166" s="41" t="s">
        <v>85</v>
      </c>
      <c r="P166" s="41" t="s">
        <v>97</v>
      </c>
      <c r="Q166" s="31">
        <f t="shared" ca="1" si="0"/>
        <v>0.59</v>
      </c>
      <c r="R166" s="31">
        <f ca="1">Q166*(IF(J166="Yes",1.25,1))</f>
        <v>0.73749999999999993</v>
      </c>
      <c r="S166" s="31" t="e">
        <f ca="1">R166*(IF(OR(VALUE(P166)&gt;8,VALUE(#REF!)&gt;80),1.25,1))</f>
        <v>#REF!</v>
      </c>
      <c r="T166" s="31" t="e">
        <f ca="1">S166*(IF(H166="Mass Customer",0.85,1))</f>
        <v>#REF!</v>
      </c>
      <c r="U166" s="31">
        <f>RANK(W166,W1:W1001,0)</f>
        <v>163</v>
      </c>
      <c r="V166" s="31">
        <v>163</v>
      </c>
      <c r="W166" s="31">
        <v>1.1820312500000001</v>
      </c>
    </row>
    <row r="167" spans="1:23" ht="15.75" customHeight="1" x14ac:dyDescent="0.3">
      <c r="A167" s="41" t="s">
        <v>1061</v>
      </c>
      <c r="B167" s="41" t="s">
        <v>1062</v>
      </c>
      <c r="C167" s="41" t="s">
        <v>74</v>
      </c>
      <c r="D167" s="57">
        <v>55</v>
      </c>
      <c r="E167" s="56">
        <v>27831</v>
      </c>
      <c r="F167" s="41" t="s">
        <v>198</v>
      </c>
      <c r="G167" s="41" t="s">
        <v>191</v>
      </c>
      <c r="H167" s="41" t="s">
        <v>79</v>
      </c>
      <c r="I167" s="41" t="s">
        <v>80</v>
      </c>
      <c r="J167" s="41" t="s">
        <v>93</v>
      </c>
      <c r="K167" s="42">
        <v>4</v>
      </c>
      <c r="L167" s="41" t="s">
        <v>1064</v>
      </c>
      <c r="M167" s="60" t="s">
        <v>1065</v>
      </c>
      <c r="N167" s="41" t="s">
        <v>96</v>
      </c>
      <c r="O167" s="41" t="s">
        <v>85</v>
      </c>
      <c r="P167" s="41" t="s">
        <v>101</v>
      </c>
      <c r="Q167" s="31">
        <f t="shared" ca="1" si="0"/>
        <v>0.59</v>
      </c>
      <c r="R167" s="31">
        <f ca="1">Q167*(IF(J167="Yes",1.25,1))</f>
        <v>0.59</v>
      </c>
      <c r="S167" s="31" t="e">
        <f ca="1">R167*(IF(OR(VALUE(P167)&gt;8,VALUE(#REF!)&gt;80),1.25,1))</f>
        <v>#REF!</v>
      </c>
      <c r="T167" s="31" t="e">
        <f ca="1">S167*(IF(H167="Mass Customer",0.85,1))</f>
        <v>#REF!</v>
      </c>
      <c r="U167" s="31">
        <f>RANK(W167,W1:W1001,0)</f>
        <v>166</v>
      </c>
      <c r="V167" s="31">
        <v>166</v>
      </c>
      <c r="W167" s="31">
        <v>1.175</v>
      </c>
    </row>
    <row r="168" spans="1:23" ht="15.75" customHeight="1" x14ac:dyDescent="0.3">
      <c r="A168" s="41" t="s">
        <v>1066</v>
      </c>
      <c r="B168" s="41" t="s">
        <v>1067</v>
      </c>
      <c r="C168" s="41" t="s">
        <v>100</v>
      </c>
      <c r="D168" s="57">
        <v>65</v>
      </c>
      <c r="E168" s="56">
        <v>26741</v>
      </c>
      <c r="F168" s="41" t="s">
        <v>551</v>
      </c>
      <c r="G168" s="41" t="s">
        <v>103</v>
      </c>
      <c r="H168" s="41" t="s">
        <v>131</v>
      </c>
      <c r="I168" s="41" t="s">
        <v>80</v>
      </c>
      <c r="J168" s="41" t="s">
        <v>93</v>
      </c>
      <c r="K168" s="42">
        <v>12</v>
      </c>
      <c r="L168" s="41" t="s">
        <v>1069</v>
      </c>
      <c r="M168" s="60" t="s">
        <v>1070</v>
      </c>
      <c r="N168" s="41" t="s">
        <v>96</v>
      </c>
      <c r="O168" s="41" t="s">
        <v>85</v>
      </c>
      <c r="P168" s="41" t="s">
        <v>740</v>
      </c>
      <c r="Q168" s="31">
        <f t="shared" ca="1" si="0"/>
        <v>1.0900000000000001</v>
      </c>
      <c r="R168" s="31">
        <f ca="1">Q168*(IF(J168="Yes",1.25,1))</f>
        <v>1.0900000000000001</v>
      </c>
      <c r="S168" s="31" t="e">
        <f ca="1">R168*(IF(OR(VALUE(P168)&gt;8,VALUE(#REF!)&gt;80),1.25,1))</f>
        <v>#REF!</v>
      </c>
      <c r="T168" s="31" t="e">
        <f ca="1">S168*(IF(H168="Mass Customer",0.85,1))</f>
        <v>#REF!</v>
      </c>
      <c r="U168" s="31">
        <f>RANK(W168,W1:W1001,0)</f>
        <v>166</v>
      </c>
      <c r="V168" s="31">
        <v>166</v>
      </c>
      <c r="W168" s="31">
        <v>1.175</v>
      </c>
    </row>
    <row r="169" spans="1:23" ht="15.75" customHeight="1" x14ac:dyDescent="0.3">
      <c r="A169" s="41" t="s">
        <v>1071</v>
      </c>
      <c r="B169" s="41" t="s">
        <v>1072</v>
      </c>
      <c r="C169" s="41" t="s">
        <v>100</v>
      </c>
      <c r="D169" s="57">
        <v>55</v>
      </c>
      <c r="E169" s="56">
        <v>32513</v>
      </c>
      <c r="F169" s="41" t="s">
        <v>991</v>
      </c>
      <c r="G169" s="41" t="s">
        <v>78</v>
      </c>
      <c r="H169" s="41" t="s">
        <v>79</v>
      </c>
      <c r="I169" s="41" t="s">
        <v>80</v>
      </c>
      <c r="J169" s="41" t="s">
        <v>81</v>
      </c>
      <c r="K169" s="42">
        <v>8</v>
      </c>
      <c r="L169" s="41" t="s">
        <v>1074</v>
      </c>
      <c r="M169" s="60" t="s">
        <v>1009</v>
      </c>
      <c r="N169" s="41" t="s">
        <v>84</v>
      </c>
      <c r="O169" s="41" t="s">
        <v>85</v>
      </c>
      <c r="P169" s="41" t="s">
        <v>253</v>
      </c>
      <c r="Q169" s="31">
        <f t="shared" ca="1" si="0"/>
        <v>0.5</v>
      </c>
      <c r="R169" s="31">
        <f ca="1">Q169*(IF(J169="Yes",1.25,1))</f>
        <v>0.625</v>
      </c>
      <c r="S169" s="31" t="e">
        <f ca="1">R169*(IF(OR(VALUE(P169)&gt;8,VALUE(#REF!)&gt;80),1.25,1))</f>
        <v>#REF!</v>
      </c>
      <c r="T169" s="31" t="e">
        <f ca="1">S169*(IF(H169="Mass Customer",0.85,1))</f>
        <v>#REF!</v>
      </c>
      <c r="U169" s="31">
        <f>RANK(W169,W1:W1001,0)</f>
        <v>166</v>
      </c>
      <c r="V169" s="31">
        <v>166</v>
      </c>
      <c r="W169" s="31">
        <v>1.175</v>
      </c>
    </row>
    <row r="170" spans="1:23" ht="15.75" customHeight="1" x14ac:dyDescent="0.3">
      <c r="A170" s="41" t="s">
        <v>1075</v>
      </c>
      <c r="B170" s="41" t="s">
        <v>1076</v>
      </c>
      <c r="C170" s="41" t="s">
        <v>100</v>
      </c>
      <c r="D170" s="57">
        <v>99</v>
      </c>
      <c r="E170" s="56">
        <v>19176</v>
      </c>
      <c r="F170" s="41" t="s">
        <v>1079</v>
      </c>
      <c r="G170" s="41" t="s">
        <v>147</v>
      </c>
      <c r="H170" s="41" t="s">
        <v>104</v>
      </c>
      <c r="I170" s="41" t="s">
        <v>80</v>
      </c>
      <c r="J170" s="41" t="s">
        <v>93</v>
      </c>
      <c r="K170" s="42">
        <v>15</v>
      </c>
      <c r="L170" s="41" t="s">
        <v>1080</v>
      </c>
      <c r="M170" s="60" t="s">
        <v>1081</v>
      </c>
      <c r="N170" s="41" t="s">
        <v>107</v>
      </c>
      <c r="O170" s="41" t="s">
        <v>85</v>
      </c>
      <c r="P170" s="41" t="s">
        <v>124</v>
      </c>
      <c r="Q170" s="31">
        <f t="shared" ca="1" si="0"/>
        <v>0.71</v>
      </c>
      <c r="R170" s="31">
        <f ca="1">Q170*(IF(J170="Yes",1.25,1))</f>
        <v>0.71</v>
      </c>
      <c r="S170" s="31" t="e">
        <f ca="1">R170*(IF(OR(VALUE(P170)&gt;8,VALUE(#REF!)&gt;80),1.25,1))</f>
        <v>#REF!</v>
      </c>
      <c r="T170" s="31" t="e">
        <f ca="1">S170*(IF(H170="Mass Customer",0.85,1))</f>
        <v>#REF!</v>
      </c>
      <c r="U170" s="31">
        <f>RANK(W170,W1:W1001,0)</f>
        <v>166</v>
      </c>
      <c r="V170" s="31">
        <v>166</v>
      </c>
      <c r="W170" s="31">
        <v>1.175</v>
      </c>
    </row>
    <row r="171" spans="1:23" ht="15.75" customHeight="1" x14ac:dyDescent="0.3">
      <c r="A171" s="41" t="s">
        <v>1082</v>
      </c>
      <c r="B171" s="41" t="s">
        <v>1083</v>
      </c>
      <c r="C171" s="41" t="s">
        <v>74</v>
      </c>
      <c r="D171" s="57">
        <v>33</v>
      </c>
      <c r="E171" s="56">
        <v>31435</v>
      </c>
      <c r="F171" s="41" t="s">
        <v>773</v>
      </c>
      <c r="G171" s="41" t="s">
        <v>415</v>
      </c>
      <c r="H171" s="41" t="s">
        <v>104</v>
      </c>
      <c r="I171" s="41" t="s">
        <v>80</v>
      </c>
      <c r="J171" s="41" t="s">
        <v>93</v>
      </c>
      <c r="K171" s="42">
        <v>13</v>
      </c>
      <c r="L171" s="41" t="s">
        <v>1086</v>
      </c>
      <c r="M171" s="60" t="s">
        <v>433</v>
      </c>
      <c r="N171" s="41" t="s">
        <v>107</v>
      </c>
      <c r="O171" s="41" t="s">
        <v>85</v>
      </c>
      <c r="P171" s="41" t="s">
        <v>134</v>
      </c>
      <c r="Q171" s="31">
        <f t="shared" ca="1" si="0"/>
        <v>0.61</v>
      </c>
      <c r="R171" s="31">
        <f ca="1">Q171*(IF(J171="Yes",1.25,1))</f>
        <v>0.61</v>
      </c>
      <c r="S171" s="31" t="e">
        <f ca="1">R171*(IF(OR(VALUE(P171)&gt;8,VALUE(#REF!)&gt;80),1.25,1))</f>
        <v>#REF!</v>
      </c>
      <c r="T171" s="31" t="e">
        <f ca="1">S171*(IF(H171="Mass Customer",0.85,1))</f>
        <v>#REF!</v>
      </c>
      <c r="U171" s="31">
        <f>RANK(W171,W1:W1001,0)</f>
        <v>166</v>
      </c>
      <c r="V171" s="31">
        <v>166</v>
      </c>
      <c r="W171" s="31">
        <v>1.175</v>
      </c>
    </row>
    <row r="172" spans="1:23" ht="15.75" customHeight="1" x14ac:dyDescent="0.3">
      <c r="A172" s="41" t="s">
        <v>1087</v>
      </c>
      <c r="B172" s="41" t="s">
        <v>1088</v>
      </c>
      <c r="C172" s="41" t="s">
        <v>100</v>
      </c>
      <c r="D172" s="57">
        <v>42</v>
      </c>
      <c r="E172" s="56">
        <v>20245</v>
      </c>
      <c r="F172" s="41" t="s">
        <v>1090</v>
      </c>
      <c r="G172" s="41" t="s">
        <v>250</v>
      </c>
      <c r="H172" s="41" t="s">
        <v>104</v>
      </c>
      <c r="I172" s="41" t="s">
        <v>80</v>
      </c>
      <c r="J172" s="41" t="s">
        <v>93</v>
      </c>
      <c r="K172" s="42">
        <v>14</v>
      </c>
      <c r="L172" s="41" t="s">
        <v>1091</v>
      </c>
      <c r="M172" s="60" t="s">
        <v>1092</v>
      </c>
      <c r="N172" s="41" t="s">
        <v>96</v>
      </c>
      <c r="O172" s="41" t="s">
        <v>85</v>
      </c>
      <c r="P172" s="41" t="s">
        <v>124</v>
      </c>
      <c r="Q172" s="31">
        <f t="shared" ca="1" si="0"/>
        <v>0.51</v>
      </c>
      <c r="R172" s="31">
        <f ca="1">Q172*(IF(J172="Yes",1.25,1))</f>
        <v>0.51</v>
      </c>
      <c r="S172" s="31" t="e">
        <f ca="1">R172*(IF(OR(VALUE(P172)&gt;8,VALUE(#REF!)&gt;80),1.25,1))</f>
        <v>#REF!</v>
      </c>
      <c r="T172" s="31" t="e">
        <f ca="1">S172*(IF(H172="Mass Customer",0.85,1))</f>
        <v>#REF!</v>
      </c>
      <c r="U172" s="31">
        <f>RANK(W172,W1:W1001,0)</f>
        <v>166</v>
      </c>
      <c r="V172" s="31">
        <v>166</v>
      </c>
      <c r="W172" s="31">
        <v>1.175</v>
      </c>
    </row>
    <row r="173" spans="1:23" ht="15.75" customHeight="1" x14ac:dyDescent="0.3">
      <c r="A173" s="41" t="s">
        <v>1093</v>
      </c>
      <c r="B173" s="41" t="s">
        <v>1094</v>
      </c>
      <c r="C173" s="41" t="s">
        <v>74</v>
      </c>
      <c r="D173" s="57">
        <v>36</v>
      </c>
      <c r="E173" s="56">
        <v>20507</v>
      </c>
      <c r="F173" s="41" t="s">
        <v>1096</v>
      </c>
      <c r="G173" s="41" t="s">
        <v>92</v>
      </c>
      <c r="H173" s="41" t="s">
        <v>79</v>
      </c>
      <c r="I173" s="41" t="s">
        <v>80</v>
      </c>
      <c r="J173" s="41" t="s">
        <v>81</v>
      </c>
      <c r="K173" s="42">
        <v>10</v>
      </c>
      <c r="L173" s="41" t="s">
        <v>1097</v>
      </c>
      <c r="M173" s="60" t="s">
        <v>1098</v>
      </c>
      <c r="N173" s="41" t="s">
        <v>96</v>
      </c>
      <c r="O173" s="41" t="s">
        <v>85</v>
      </c>
      <c r="P173" s="41" t="s">
        <v>97</v>
      </c>
      <c r="Q173" s="31">
        <f t="shared" ca="1" si="0"/>
        <v>0.7</v>
      </c>
      <c r="R173" s="31">
        <f ca="1">Q173*(IF(J173="Yes",1.25,1))</f>
        <v>0.875</v>
      </c>
      <c r="S173" s="31" t="e">
        <f ca="1">R173*(IF(OR(VALUE(P173)&gt;8,VALUE(#REF!)&gt;80),1.25,1))</f>
        <v>#REF!</v>
      </c>
      <c r="T173" s="31" t="e">
        <f ca="1">S173*(IF(H173="Mass Customer",0.85,1))</f>
        <v>#REF!</v>
      </c>
      <c r="U173" s="31">
        <f>RANK(W173,W1:W1001,0)</f>
        <v>166</v>
      </c>
      <c r="V173" s="31">
        <v>166</v>
      </c>
      <c r="W173" s="31">
        <v>1.175</v>
      </c>
    </row>
    <row r="174" spans="1:23" ht="15.75" customHeight="1" x14ac:dyDescent="0.3">
      <c r="A174" s="41" t="s">
        <v>999</v>
      </c>
      <c r="B174" s="41" t="s">
        <v>1099</v>
      </c>
      <c r="C174" s="41" t="s">
        <v>74</v>
      </c>
      <c r="D174" s="57">
        <v>60</v>
      </c>
      <c r="E174" s="56">
        <v>32830</v>
      </c>
      <c r="F174" s="41" t="s">
        <v>401</v>
      </c>
      <c r="G174" s="41" t="s">
        <v>103</v>
      </c>
      <c r="H174" s="41" t="s">
        <v>79</v>
      </c>
      <c r="I174" s="41" t="s">
        <v>80</v>
      </c>
      <c r="J174" s="41" t="s">
        <v>81</v>
      </c>
      <c r="K174" s="42">
        <v>4</v>
      </c>
      <c r="L174" s="41" t="s">
        <v>1101</v>
      </c>
      <c r="M174" s="60" t="s">
        <v>828</v>
      </c>
      <c r="N174" s="41" t="s">
        <v>96</v>
      </c>
      <c r="O174" s="41" t="s">
        <v>85</v>
      </c>
      <c r="P174" s="41" t="s">
        <v>86</v>
      </c>
      <c r="Q174" s="31">
        <f t="shared" ca="1" si="0"/>
        <v>0.62</v>
      </c>
      <c r="R174" s="31">
        <f ca="1">Q174*(IF(J174="Yes",1.25,1))</f>
        <v>0.77500000000000002</v>
      </c>
      <c r="S174" s="31" t="e">
        <f ca="1">R174*(IF(OR(VALUE(P174)&gt;8,VALUE(#REF!)&gt;80),1.25,1))</f>
        <v>#REF!</v>
      </c>
      <c r="T174" s="31" t="e">
        <f ca="1">S174*(IF(H174="Mass Customer",0.85,1))</f>
        <v>#REF!</v>
      </c>
      <c r="U174" s="31">
        <f>RANK(W174,W1:W1001,0)</f>
        <v>173</v>
      </c>
      <c r="V174" s="31">
        <v>173</v>
      </c>
      <c r="W174" s="31">
        <v>1.171875</v>
      </c>
    </row>
    <row r="175" spans="1:23" ht="15.75" customHeight="1" x14ac:dyDescent="0.3">
      <c r="A175" s="41" t="s">
        <v>1102</v>
      </c>
      <c r="B175" s="41" t="s">
        <v>1103</v>
      </c>
      <c r="C175" s="41" t="s">
        <v>74</v>
      </c>
      <c r="D175" s="57">
        <v>56</v>
      </c>
      <c r="E175" s="56">
        <v>34749</v>
      </c>
      <c r="F175" s="41" t="s">
        <v>322</v>
      </c>
      <c r="G175" s="41" t="s">
        <v>78</v>
      </c>
      <c r="H175" s="41" t="s">
        <v>104</v>
      </c>
      <c r="I175" s="41" t="s">
        <v>80</v>
      </c>
      <c r="J175" s="41" t="s">
        <v>81</v>
      </c>
      <c r="K175" s="42">
        <v>16</v>
      </c>
      <c r="L175" s="41" t="s">
        <v>1105</v>
      </c>
      <c r="M175" s="60" t="s">
        <v>1106</v>
      </c>
      <c r="N175" s="41" t="s">
        <v>107</v>
      </c>
      <c r="O175" s="41" t="s">
        <v>85</v>
      </c>
      <c r="P175" s="41" t="s">
        <v>116</v>
      </c>
      <c r="Q175" s="31">
        <f t="shared" ca="1" si="0"/>
        <v>0.69</v>
      </c>
      <c r="R175" s="31">
        <f ca="1">Q175*(IF(J175="Yes",1.25,1))</f>
        <v>0.86249999999999993</v>
      </c>
      <c r="S175" s="31" t="e">
        <f ca="1">R175*(IF(OR(VALUE(P175)&gt;8,VALUE(#REF!)&gt;80),1.25,1))</f>
        <v>#REF!</v>
      </c>
      <c r="T175" s="31" t="e">
        <f ca="1">S175*(IF(H175="Mass Customer",0.85,1))</f>
        <v>#REF!</v>
      </c>
      <c r="U175" s="31">
        <f>RANK(W175,W1:W1001,0)</f>
        <v>174</v>
      </c>
      <c r="V175" s="31">
        <v>174</v>
      </c>
      <c r="W175" s="31">
        <v>1.16875</v>
      </c>
    </row>
    <row r="176" spans="1:23" ht="15.75" customHeight="1" x14ac:dyDescent="0.3">
      <c r="A176" s="41" t="s">
        <v>1107</v>
      </c>
      <c r="B176" s="41" t="s">
        <v>1108</v>
      </c>
      <c r="C176" s="41" t="s">
        <v>100</v>
      </c>
      <c r="D176" s="57">
        <v>72</v>
      </c>
      <c r="E176" s="56">
        <v>20338</v>
      </c>
      <c r="F176" s="41" t="s">
        <v>1110</v>
      </c>
      <c r="G176" s="41" t="s">
        <v>92</v>
      </c>
      <c r="H176" s="41" t="s">
        <v>79</v>
      </c>
      <c r="I176" s="41" t="s">
        <v>80</v>
      </c>
      <c r="J176" s="41" t="s">
        <v>93</v>
      </c>
      <c r="K176" s="42">
        <v>5</v>
      </c>
      <c r="L176" s="41" t="s">
        <v>1111</v>
      </c>
      <c r="M176" s="60" t="s">
        <v>1112</v>
      </c>
      <c r="N176" s="41" t="s">
        <v>107</v>
      </c>
      <c r="O176" s="41" t="s">
        <v>85</v>
      </c>
      <c r="P176" s="41" t="s">
        <v>178</v>
      </c>
      <c r="Q176" s="31">
        <f t="shared" ca="1" si="0"/>
        <v>0.47</v>
      </c>
      <c r="R176" s="31">
        <f ca="1">Q176*(IF(J176="Yes",1.25,1))</f>
        <v>0.47</v>
      </c>
      <c r="S176" s="31" t="e">
        <f ca="1">R176*(IF(OR(VALUE(P176)&gt;8,VALUE(#REF!)&gt;80),1.25,1))</f>
        <v>#REF!</v>
      </c>
      <c r="T176" s="31" t="e">
        <f ca="1">S176*(IF(H176="Mass Customer",0.85,1))</f>
        <v>#REF!</v>
      </c>
      <c r="U176" s="31">
        <f>RANK(W176,W1:W1001,0)</f>
        <v>174</v>
      </c>
      <c r="V176" s="31">
        <v>174</v>
      </c>
      <c r="W176" s="31">
        <v>1.16875</v>
      </c>
    </row>
    <row r="177" spans="1:23" ht="15.75" customHeight="1" x14ac:dyDescent="0.3">
      <c r="A177" s="41" t="s">
        <v>1113</v>
      </c>
      <c r="B177" s="41" t="s">
        <v>1114</v>
      </c>
      <c r="C177" s="41" t="s">
        <v>100</v>
      </c>
      <c r="D177" s="57">
        <v>54</v>
      </c>
      <c r="E177" s="56">
        <v>33790</v>
      </c>
      <c r="F177" s="41" t="s">
        <v>153</v>
      </c>
      <c r="G177" s="41" t="s">
        <v>183</v>
      </c>
      <c r="H177" s="41" t="s">
        <v>131</v>
      </c>
      <c r="I177" s="41" t="s">
        <v>80</v>
      </c>
      <c r="J177" s="41" t="s">
        <v>93</v>
      </c>
      <c r="K177" s="42">
        <v>7</v>
      </c>
      <c r="L177" s="41" t="s">
        <v>1116</v>
      </c>
      <c r="M177" s="60" t="s">
        <v>1117</v>
      </c>
      <c r="N177" s="41" t="s">
        <v>96</v>
      </c>
      <c r="O177" s="41" t="s">
        <v>85</v>
      </c>
      <c r="P177" s="41" t="s">
        <v>124</v>
      </c>
      <c r="Q177" s="31">
        <f t="shared" ca="1" si="0"/>
        <v>1</v>
      </c>
      <c r="R177" s="31">
        <f ca="1">Q177*(IF(J177="Yes",1.25,1))</f>
        <v>1</v>
      </c>
      <c r="S177" s="31" t="e">
        <f ca="1">R177*(IF(OR(VALUE(P177)&gt;8,VALUE(#REF!)&gt;80),1.25,1))</f>
        <v>#REF!</v>
      </c>
      <c r="T177" s="31" t="e">
        <f ca="1">S177*(IF(H177="Mass Customer",0.85,1))</f>
        <v>#REF!</v>
      </c>
      <c r="U177" s="31">
        <f>RANK(W177,W1:W1001,0)</f>
        <v>174</v>
      </c>
      <c r="V177" s="31">
        <v>174</v>
      </c>
      <c r="W177" s="31">
        <v>1.16875</v>
      </c>
    </row>
    <row r="178" spans="1:23" ht="15.75" customHeight="1" x14ac:dyDescent="0.3">
      <c r="A178" s="41" t="s">
        <v>1118</v>
      </c>
      <c r="B178" s="41" t="s">
        <v>1119</v>
      </c>
      <c r="C178" s="41" t="s">
        <v>100</v>
      </c>
      <c r="D178" s="57">
        <v>79</v>
      </c>
      <c r="E178" s="56">
        <v>14274</v>
      </c>
      <c r="F178" s="41" t="s">
        <v>1121</v>
      </c>
      <c r="G178" s="41" t="s">
        <v>250</v>
      </c>
      <c r="H178" s="41" t="s">
        <v>131</v>
      </c>
      <c r="I178" s="41" t="s">
        <v>80</v>
      </c>
      <c r="J178" s="41" t="s">
        <v>81</v>
      </c>
      <c r="K178" s="42">
        <v>9</v>
      </c>
      <c r="L178" s="41" t="s">
        <v>1122</v>
      </c>
      <c r="M178" s="60" t="s">
        <v>1123</v>
      </c>
      <c r="N178" s="41" t="s">
        <v>107</v>
      </c>
      <c r="O178" s="41" t="s">
        <v>85</v>
      </c>
      <c r="P178" s="41" t="s">
        <v>134</v>
      </c>
      <c r="Q178" s="31">
        <f t="shared" ca="1" si="0"/>
        <v>0.97</v>
      </c>
      <c r="R178" s="31">
        <f ca="1">Q178*(IF(J178="Yes",1.25,1))</f>
        <v>1.2124999999999999</v>
      </c>
      <c r="S178" s="31" t="e">
        <f ca="1">R178*(IF(OR(VALUE(P178)&gt;8,VALUE(#REF!)&gt;80),1.25,1))</f>
        <v>#REF!</v>
      </c>
      <c r="T178" s="31" t="e">
        <f ca="1">S178*(IF(H178="Mass Customer",0.85,1))</f>
        <v>#REF!</v>
      </c>
      <c r="U178" s="31">
        <f>RANK(W178,W1:W1001,0)</f>
        <v>177</v>
      </c>
      <c r="V178" s="31">
        <v>177</v>
      </c>
      <c r="W178" s="31">
        <v>1.1625000000000001</v>
      </c>
    </row>
    <row r="179" spans="1:23" ht="15.75" customHeight="1" x14ac:dyDescent="0.3">
      <c r="A179" s="41" t="s">
        <v>1124</v>
      </c>
      <c r="B179" s="41" t="s">
        <v>1125</v>
      </c>
      <c r="C179" s="41" t="s">
        <v>74</v>
      </c>
      <c r="D179" s="57">
        <v>51</v>
      </c>
      <c r="E179" s="56">
        <v>19085</v>
      </c>
      <c r="F179" s="41" t="s">
        <v>820</v>
      </c>
      <c r="G179" s="41" t="s">
        <v>78</v>
      </c>
      <c r="H179" s="41" t="s">
        <v>79</v>
      </c>
      <c r="I179" s="41" t="s">
        <v>80</v>
      </c>
      <c r="J179" s="41" t="s">
        <v>93</v>
      </c>
      <c r="K179" s="42">
        <v>16</v>
      </c>
      <c r="L179" s="41" t="s">
        <v>1127</v>
      </c>
      <c r="M179" s="60" t="s">
        <v>1128</v>
      </c>
      <c r="N179" s="41" t="s">
        <v>96</v>
      </c>
      <c r="O179" s="41" t="s">
        <v>85</v>
      </c>
      <c r="P179" s="41" t="s">
        <v>124</v>
      </c>
      <c r="Q179" s="31">
        <f t="shared" ca="1" si="0"/>
        <v>0.5</v>
      </c>
      <c r="R179" s="31">
        <f ca="1">Q179*(IF(J179="Yes",1.25,1))</f>
        <v>0.5</v>
      </c>
      <c r="S179" s="31" t="e">
        <f ca="1">R179*(IF(OR(VALUE(P179)&gt;8,VALUE(#REF!)&gt;80),1.25,1))</f>
        <v>#REF!</v>
      </c>
      <c r="T179" s="31" t="e">
        <f ca="1">S179*(IF(H179="Mass Customer",0.85,1))</f>
        <v>#REF!</v>
      </c>
      <c r="U179" s="31">
        <f>RANK(W179,W1:W1001,0)</f>
        <v>177</v>
      </c>
      <c r="V179" s="31">
        <v>177</v>
      </c>
      <c r="W179" s="31">
        <v>1.1625000000000001</v>
      </c>
    </row>
    <row r="180" spans="1:23" ht="15.75" customHeight="1" x14ac:dyDescent="0.3">
      <c r="A180" s="41" t="s">
        <v>1129</v>
      </c>
      <c r="B180" s="41" t="s">
        <v>1130</v>
      </c>
      <c r="C180" s="41" t="s">
        <v>74</v>
      </c>
      <c r="D180" s="57">
        <v>92</v>
      </c>
      <c r="E180" s="56">
        <v>18623</v>
      </c>
      <c r="F180" s="41" t="s">
        <v>750</v>
      </c>
      <c r="G180" s="41" t="s">
        <v>147</v>
      </c>
      <c r="H180" s="41" t="s">
        <v>79</v>
      </c>
      <c r="I180" s="41" t="s">
        <v>80</v>
      </c>
      <c r="J180" s="41" t="s">
        <v>81</v>
      </c>
      <c r="K180" s="42">
        <v>13</v>
      </c>
      <c r="L180" s="41" t="s">
        <v>1132</v>
      </c>
      <c r="M180" s="60" t="s">
        <v>1133</v>
      </c>
      <c r="N180" s="41" t="s">
        <v>96</v>
      </c>
      <c r="O180" s="41" t="s">
        <v>85</v>
      </c>
      <c r="P180" s="41" t="s">
        <v>101</v>
      </c>
      <c r="Q180" s="31">
        <f t="shared" ca="1" si="0"/>
        <v>0.79</v>
      </c>
      <c r="R180" s="31">
        <f ca="1">Q180*(IF(J180="Yes",1.25,1))</f>
        <v>0.98750000000000004</v>
      </c>
      <c r="S180" s="31" t="e">
        <f ca="1">R180*(IF(OR(VALUE(P180)&gt;8,VALUE(#REF!)&gt;80),1.25,1))</f>
        <v>#REF!</v>
      </c>
      <c r="T180" s="31" t="e">
        <f ca="1">S180*(IF(H180="Mass Customer",0.85,1))</f>
        <v>#REF!</v>
      </c>
      <c r="U180" s="31">
        <f>RANK(W180,W1:W1001,0)</f>
        <v>177</v>
      </c>
      <c r="V180" s="31">
        <v>177</v>
      </c>
      <c r="W180" s="31">
        <v>1.1625000000000001</v>
      </c>
    </row>
    <row r="181" spans="1:23" ht="15.75" customHeight="1" x14ac:dyDescent="0.3">
      <c r="A181" s="41" t="s">
        <v>1134</v>
      </c>
      <c r="B181" s="41" t="s">
        <v>1135</v>
      </c>
      <c r="C181" s="41" t="s">
        <v>100</v>
      </c>
      <c r="D181" s="57">
        <v>71</v>
      </c>
      <c r="E181" s="56">
        <v>27479</v>
      </c>
      <c r="F181" s="41" t="s">
        <v>322</v>
      </c>
      <c r="G181" s="41" t="s">
        <v>103</v>
      </c>
      <c r="H181" s="41" t="s">
        <v>79</v>
      </c>
      <c r="I181" s="41" t="s">
        <v>80</v>
      </c>
      <c r="J181" s="41" t="s">
        <v>93</v>
      </c>
      <c r="K181" s="42">
        <v>5</v>
      </c>
      <c r="L181" s="41" t="s">
        <v>1137</v>
      </c>
      <c r="M181" s="60" t="s">
        <v>1138</v>
      </c>
      <c r="N181" s="41" t="s">
        <v>84</v>
      </c>
      <c r="O181" s="41" t="s">
        <v>85</v>
      </c>
      <c r="P181" s="41" t="s">
        <v>124</v>
      </c>
      <c r="Q181" s="31">
        <f t="shared" ca="1" si="0"/>
        <v>1.08</v>
      </c>
      <c r="R181" s="31">
        <f ca="1">Q181*(IF(J181="Yes",1.25,1))</f>
        <v>1.08</v>
      </c>
      <c r="S181" s="31" t="e">
        <f ca="1">R181*(IF(OR(VALUE(P181)&gt;8,VALUE(#REF!)&gt;80),1.25,1))</f>
        <v>#REF!</v>
      </c>
      <c r="T181" s="31" t="e">
        <f ca="1">S181*(IF(H181="Mass Customer",0.85,1))</f>
        <v>#REF!</v>
      </c>
      <c r="U181" s="31">
        <f>RANK(W181,W1:W1001,0)</f>
        <v>177</v>
      </c>
      <c r="V181" s="31">
        <v>177</v>
      </c>
      <c r="W181" s="31">
        <v>1.1625000000000001</v>
      </c>
    </row>
    <row r="182" spans="1:23" ht="15.75" customHeight="1" x14ac:dyDescent="0.3">
      <c r="A182" s="41" t="s">
        <v>1139</v>
      </c>
      <c r="B182" s="41" t="s">
        <v>1140</v>
      </c>
      <c r="C182" s="41" t="s">
        <v>74</v>
      </c>
      <c r="D182" s="57">
        <v>39</v>
      </c>
      <c r="E182" s="56">
        <v>23750</v>
      </c>
      <c r="F182" s="41" t="s">
        <v>322</v>
      </c>
      <c r="G182" s="41" t="s">
        <v>191</v>
      </c>
      <c r="H182" s="41" t="s">
        <v>131</v>
      </c>
      <c r="I182" s="41" t="s">
        <v>80</v>
      </c>
      <c r="J182" s="41" t="s">
        <v>93</v>
      </c>
      <c r="K182" s="42">
        <v>9</v>
      </c>
      <c r="L182" s="41" t="s">
        <v>1142</v>
      </c>
      <c r="M182" s="60" t="s">
        <v>1143</v>
      </c>
      <c r="N182" s="41" t="s">
        <v>96</v>
      </c>
      <c r="O182" s="41" t="s">
        <v>85</v>
      </c>
      <c r="P182" s="41" t="s">
        <v>124</v>
      </c>
      <c r="Q182" s="31">
        <f t="shared" ca="1" si="0"/>
        <v>1.04</v>
      </c>
      <c r="R182" s="31">
        <f ca="1">Q182*(IF(J182="Yes",1.25,1))</f>
        <v>1.04</v>
      </c>
      <c r="S182" s="31" t="e">
        <f ca="1">R182*(IF(OR(VALUE(P182)&gt;8,VALUE(#REF!)&gt;80),1.25,1))</f>
        <v>#REF!</v>
      </c>
      <c r="T182" s="31" t="e">
        <f ca="1">S182*(IF(H182="Mass Customer",0.85,1))</f>
        <v>#REF!</v>
      </c>
      <c r="U182" s="31">
        <f>RANK(W182,W1:W1001,0)</f>
        <v>181</v>
      </c>
      <c r="V182" s="31">
        <v>181</v>
      </c>
      <c r="W182" s="31">
        <v>1.1581250000000001</v>
      </c>
    </row>
    <row r="183" spans="1:23" ht="15.75" customHeight="1" x14ac:dyDescent="0.3">
      <c r="A183" s="41" t="s">
        <v>1144</v>
      </c>
      <c r="B183" s="41" t="s">
        <v>1145</v>
      </c>
      <c r="C183" s="41" t="s">
        <v>74</v>
      </c>
      <c r="D183" s="57">
        <v>78</v>
      </c>
      <c r="E183" s="56">
        <v>27372</v>
      </c>
      <c r="F183" s="41" t="s">
        <v>804</v>
      </c>
      <c r="G183" s="41" t="s">
        <v>78</v>
      </c>
      <c r="H183" s="41" t="s">
        <v>79</v>
      </c>
      <c r="I183" s="41" t="s">
        <v>80</v>
      </c>
      <c r="J183" s="41" t="s">
        <v>93</v>
      </c>
      <c r="K183" s="42">
        <v>18</v>
      </c>
      <c r="L183" s="41" t="s">
        <v>1147</v>
      </c>
      <c r="M183" s="60" t="s">
        <v>1148</v>
      </c>
      <c r="N183" s="41" t="s">
        <v>84</v>
      </c>
      <c r="O183" s="41" t="s">
        <v>85</v>
      </c>
      <c r="P183" s="41" t="s">
        <v>134</v>
      </c>
      <c r="Q183" s="31">
        <f t="shared" ca="1" si="0"/>
        <v>0.82</v>
      </c>
      <c r="R183" s="31">
        <f ca="1">Q183*(IF(J183="Yes",1.25,1))</f>
        <v>0.82</v>
      </c>
      <c r="S183" s="31" t="e">
        <f ca="1">R183*(IF(OR(VALUE(P183)&gt;8,VALUE(#REF!)&gt;80),1.25,1))</f>
        <v>#REF!</v>
      </c>
      <c r="T183" s="31" t="e">
        <f ca="1">S183*(IF(H183="Mass Customer",0.85,1))</f>
        <v>#REF!</v>
      </c>
      <c r="U183" s="31">
        <f>RANK(W183,W1:W1001,0)</f>
        <v>181</v>
      </c>
      <c r="V183" s="31">
        <v>181</v>
      </c>
      <c r="W183" s="31">
        <v>1.1581250000000001</v>
      </c>
    </row>
    <row r="184" spans="1:23" ht="15.75" customHeight="1" x14ac:dyDescent="0.3">
      <c r="A184" s="41" t="s">
        <v>1149</v>
      </c>
      <c r="B184" s="41" t="s">
        <v>1150</v>
      </c>
      <c r="C184" s="41" t="s">
        <v>74</v>
      </c>
      <c r="D184" s="57">
        <v>36</v>
      </c>
      <c r="E184" s="56">
        <v>16885</v>
      </c>
      <c r="F184" s="41" t="s">
        <v>919</v>
      </c>
      <c r="G184" s="41" t="s">
        <v>250</v>
      </c>
      <c r="H184" s="41" t="s">
        <v>131</v>
      </c>
      <c r="I184" s="41" t="s">
        <v>80</v>
      </c>
      <c r="J184" s="41" t="s">
        <v>81</v>
      </c>
      <c r="K184" s="42">
        <v>21</v>
      </c>
      <c r="L184" s="41" t="s">
        <v>1152</v>
      </c>
      <c r="M184" s="60" t="s">
        <v>1153</v>
      </c>
      <c r="N184" s="41" t="s">
        <v>96</v>
      </c>
      <c r="O184" s="41" t="s">
        <v>85</v>
      </c>
      <c r="P184" s="41" t="s">
        <v>178</v>
      </c>
      <c r="Q184" s="31">
        <f t="shared" ca="1" si="0"/>
        <v>0.85</v>
      </c>
      <c r="R184" s="31">
        <f ca="1">Q184*(IF(J184="Yes",1.25,1))</f>
        <v>1.0625</v>
      </c>
      <c r="S184" s="31" t="e">
        <f ca="1">R184*(IF(OR(VALUE(P184)&gt;8,VALUE(#REF!)&gt;80),1.25,1))</f>
        <v>#REF!</v>
      </c>
      <c r="T184" s="31" t="e">
        <f ca="1">S184*(IF(H184="Mass Customer",0.85,1))</f>
        <v>#REF!</v>
      </c>
      <c r="U184" s="31">
        <f>RANK(W184,W1:W1001,0)</f>
        <v>181</v>
      </c>
      <c r="V184" s="31">
        <v>181</v>
      </c>
      <c r="W184" s="31">
        <v>1.1581250000000001</v>
      </c>
    </row>
    <row r="185" spans="1:23" ht="15.75" customHeight="1" x14ac:dyDescent="0.3">
      <c r="A185" s="41" t="s">
        <v>1154</v>
      </c>
      <c r="B185" s="41" t="s">
        <v>1155</v>
      </c>
      <c r="C185" s="41" t="s">
        <v>74</v>
      </c>
      <c r="D185" s="57">
        <v>34</v>
      </c>
      <c r="E185" s="56">
        <v>27113</v>
      </c>
      <c r="F185" s="41" t="s">
        <v>1157</v>
      </c>
      <c r="G185" s="41" t="s">
        <v>78</v>
      </c>
      <c r="H185" s="41" t="s">
        <v>79</v>
      </c>
      <c r="I185" s="41" t="s">
        <v>80</v>
      </c>
      <c r="J185" s="41" t="s">
        <v>81</v>
      </c>
      <c r="K185" s="42">
        <v>13</v>
      </c>
      <c r="L185" s="41" t="s">
        <v>1158</v>
      </c>
      <c r="M185" s="60" t="s">
        <v>1159</v>
      </c>
      <c r="N185" s="41" t="s">
        <v>96</v>
      </c>
      <c r="O185" s="41" t="s">
        <v>85</v>
      </c>
      <c r="P185" s="41" t="s">
        <v>134</v>
      </c>
      <c r="Q185" s="31">
        <f t="shared" ca="1" si="0"/>
        <v>1.03</v>
      </c>
      <c r="R185" s="31">
        <f ca="1">Q185*(IF(J185="Yes",1.25,1))</f>
        <v>1.2875000000000001</v>
      </c>
      <c r="S185" s="31" t="e">
        <f ca="1">R185*(IF(OR(VALUE(P185)&gt;8,VALUE(#REF!)&gt;80),1.25,1))</f>
        <v>#REF!</v>
      </c>
      <c r="T185" s="31" t="e">
        <f ca="1">S185*(IF(H185="Mass Customer",0.85,1))</f>
        <v>#REF!</v>
      </c>
      <c r="U185" s="31">
        <f>RANK(W185,W1:W1001,0)</f>
        <v>181</v>
      </c>
      <c r="V185" s="31">
        <v>181</v>
      </c>
      <c r="W185" s="31">
        <v>1.1581250000000001</v>
      </c>
    </row>
    <row r="186" spans="1:23" ht="15.75" customHeight="1" x14ac:dyDescent="0.3">
      <c r="A186" s="41" t="s">
        <v>1160</v>
      </c>
      <c r="B186" s="41" t="s">
        <v>1161</v>
      </c>
      <c r="C186" s="41" t="s">
        <v>100</v>
      </c>
      <c r="D186" s="57">
        <v>68</v>
      </c>
      <c r="E186" s="56">
        <v>31292</v>
      </c>
      <c r="F186" s="41" t="s">
        <v>1164</v>
      </c>
      <c r="G186" s="41" t="s">
        <v>92</v>
      </c>
      <c r="H186" s="41" t="s">
        <v>79</v>
      </c>
      <c r="I186" s="41" t="s">
        <v>80</v>
      </c>
      <c r="J186" s="41" t="s">
        <v>93</v>
      </c>
      <c r="K186" s="42">
        <v>5</v>
      </c>
      <c r="L186" s="41" t="s">
        <v>1165</v>
      </c>
      <c r="M186" s="60" t="s">
        <v>1166</v>
      </c>
      <c r="N186" s="41" t="s">
        <v>107</v>
      </c>
      <c r="O186" s="41" t="s">
        <v>85</v>
      </c>
      <c r="P186" s="41" t="s">
        <v>124</v>
      </c>
      <c r="Q186" s="31">
        <f t="shared" ca="1" si="0"/>
        <v>1.05</v>
      </c>
      <c r="R186" s="31">
        <f ca="1">Q186*(IF(J186="Yes",1.25,1))</f>
        <v>1.05</v>
      </c>
      <c r="S186" s="31" t="e">
        <f ca="1">R186*(IF(OR(VALUE(P186)&gt;8,VALUE(#REF!)&gt;80),1.25,1))</f>
        <v>#REF!</v>
      </c>
      <c r="T186" s="31" t="e">
        <f ca="1">S186*(IF(H186="Mass Customer",0.85,1))</f>
        <v>#REF!</v>
      </c>
      <c r="U186" s="31">
        <f>RANK(W186,W1:W1001,0)</f>
        <v>181</v>
      </c>
      <c r="V186" s="31">
        <v>181</v>
      </c>
      <c r="W186" s="31">
        <v>1.1581250000000001</v>
      </c>
    </row>
    <row r="187" spans="1:23" ht="15.75" customHeight="1" x14ac:dyDescent="0.3">
      <c r="A187" s="41" t="s">
        <v>1167</v>
      </c>
      <c r="B187" s="41" t="s">
        <v>1168</v>
      </c>
      <c r="C187" s="41" t="s">
        <v>74</v>
      </c>
      <c r="D187" s="57">
        <v>65</v>
      </c>
      <c r="E187" s="56">
        <v>33812</v>
      </c>
      <c r="F187" s="41" t="s">
        <v>431</v>
      </c>
      <c r="G187" s="41" t="s">
        <v>191</v>
      </c>
      <c r="H187" s="41" t="s">
        <v>131</v>
      </c>
      <c r="I187" s="41" t="s">
        <v>80</v>
      </c>
      <c r="J187" s="41" t="s">
        <v>81</v>
      </c>
      <c r="K187" s="42">
        <v>3</v>
      </c>
      <c r="L187" s="41" t="s">
        <v>1170</v>
      </c>
      <c r="M187" s="60" t="s">
        <v>1171</v>
      </c>
      <c r="N187" s="41" t="s">
        <v>107</v>
      </c>
      <c r="O187" s="41" t="s">
        <v>85</v>
      </c>
      <c r="P187" s="41" t="s">
        <v>101</v>
      </c>
      <c r="Q187" s="31">
        <f t="shared" ca="1" si="0"/>
        <v>0.46</v>
      </c>
      <c r="R187" s="31">
        <f ca="1">Q187*(IF(J187="Yes",1.25,1))</f>
        <v>0.57500000000000007</v>
      </c>
      <c r="S187" s="31" t="e">
        <f ca="1">R187*(IF(OR(VALUE(P187)&gt;8,VALUE(#REF!)&gt;80),1.25,1))</f>
        <v>#REF!</v>
      </c>
      <c r="T187" s="31" t="e">
        <f ca="1">S187*(IF(H187="Mass Customer",0.85,1))</f>
        <v>#REF!</v>
      </c>
      <c r="U187" s="31">
        <f>RANK(W187,W1:W1001,0)</f>
        <v>181</v>
      </c>
      <c r="V187" s="31">
        <v>181</v>
      </c>
      <c r="W187" s="31">
        <v>1.1581250000000001</v>
      </c>
    </row>
    <row r="188" spans="1:23" ht="15.75" customHeight="1" x14ac:dyDescent="0.3">
      <c r="A188" s="41" t="s">
        <v>1172</v>
      </c>
      <c r="B188" s="41" t="s">
        <v>1173</v>
      </c>
      <c r="C188" s="41" t="s">
        <v>100</v>
      </c>
      <c r="D188" s="57">
        <v>26</v>
      </c>
      <c r="E188" s="56">
        <v>26265</v>
      </c>
      <c r="F188" s="41" t="s">
        <v>952</v>
      </c>
      <c r="G188" s="41" t="s">
        <v>103</v>
      </c>
      <c r="H188" s="41" t="s">
        <v>131</v>
      </c>
      <c r="I188" s="41" t="s">
        <v>80</v>
      </c>
      <c r="J188" s="41" t="s">
        <v>93</v>
      </c>
      <c r="K188" s="42">
        <v>17</v>
      </c>
      <c r="L188" s="41" t="s">
        <v>1175</v>
      </c>
      <c r="M188" s="60" t="s">
        <v>1176</v>
      </c>
      <c r="N188" s="41" t="s">
        <v>96</v>
      </c>
      <c r="O188" s="41" t="s">
        <v>85</v>
      </c>
      <c r="P188" s="41" t="s">
        <v>101</v>
      </c>
      <c r="Q188" s="31">
        <f t="shared" ca="1" si="0"/>
        <v>0.63</v>
      </c>
      <c r="R188" s="31">
        <f ca="1">Q188*(IF(J188="Yes",1.25,1))</f>
        <v>0.63</v>
      </c>
      <c r="S188" s="31" t="e">
        <f ca="1">R188*(IF(OR(VALUE(P188)&gt;8,VALUE(#REF!)&gt;80),1.25,1))</f>
        <v>#REF!</v>
      </c>
      <c r="T188" s="31" t="e">
        <f ca="1">S188*(IF(H188="Mass Customer",0.85,1))</f>
        <v>#REF!</v>
      </c>
      <c r="U188" s="31">
        <f>RANK(W188,W1:W1001,0)</f>
        <v>181</v>
      </c>
      <c r="V188" s="31">
        <v>181</v>
      </c>
      <c r="W188" s="31">
        <v>1.1581250000000001</v>
      </c>
    </row>
    <row r="189" spans="1:23" ht="15.75" customHeight="1" x14ac:dyDescent="0.3">
      <c r="A189" s="41" t="s">
        <v>1177</v>
      </c>
      <c r="B189" s="41" t="s">
        <v>1178</v>
      </c>
      <c r="C189" s="41" t="s">
        <v>100</v>
      </c>
      <c r="D189" s="57">
        <v>67</v>
      </c>
      <c r="E189" s="56">
        <v>26793</v>
      </c>
      <c r="F189" s="41" t="s">
        <v>443</v>
      </c>
      <c r="G189" s="41" t="s">
        <v>250</v>
      </c>
      <c r="H189" s="41" t="s">
        <v>79</v>
      </c>
      <c r="I189" s="41" t="s">
        <v>80</v>
      </c>
      <c r="J189" s="41" t="s">
        <v>81</v>
      </c>
      <c r="K189" s="42">
        <v>17</v>
      </c>
      <c r="L189" s="41" t="s">
        <v>1180</v>
      </c>
      <c r="M189" s="60" t="s">
        <v>1181</v>
      </c>
      <c r="N189" s="41" t="s">
        <v>96</v>
      </c>
      <c r="O189" s="41" t="s">
        <v>85</v>
      </c>
      <c r="P189" s="41" t="s">
        <v>178</v>
      </c>
      <c r="Q189" s="31">
        <f t="shared" ca="1" si="0"/>
        <v>0.65</v>
      </c>
      <c r="R189" s="31">
        <f ca="1">Q189*(IF(J189="Yes",1.25,1))</f>
        <v>0.8125</v>
      </c>
      <c r="S189" s="31" t="e">
        <f ca="1">R189*(IF(OR(VALUE(P189)&gt;8,VALUE(#REF!)&gt;80),1.25,1))</f>
        <v>#REF!</v>
      </c>
      <c r="T189" s="31" t="e">
        <f ca="1">S189*(IF(H189="Mass Customer",0.85,1))</f>
        <v>#REF!</v>
      </c>
      <c r="U189" s="31">
        <f>RANK(W189,W1:W1001,0)</f>
        <v>188</v>
      </c>
      <c r="V189" s="31">
        <v>188</v>
      </c>
      <c r="W189" s="31">
        <v>1.15625</v>
      </c>
    </row>
    <row r="190" spans="1:23" ht="15.75" customHeight="1" x14ac:dyDescent="0.3">
      <c r="A190" s="41" t="s">
        <v>1182</v>
      </c>
      <c r="B190" s="41" t="s">
        <v>1183</v>
      </c>
      <c r="C190" s="41" t="s">
        <v>100</v>
      </c>
      <c r="D190" s="57">
        <v>7</v>
      </c>
      <c r="E190" s="56">
        <v>31725</v>
      </c>
      <c r="F190" s="41" t="s">
        <v>1185</v>
      </c>
      <c r="G190" s="41" t="s">
        <v>92</v>
      </c>
      <c r="H190" s="41" t="s">
        <v>131</v>
      </c>
      <c r="I190" s="41" t="s">
        <v>80</v>
      </c>
      <c r="J190" s="41" t="s">
        <v>93</v>
      </c>
      <c r="K190" s="42">
        <v>9</v>
      </c>
      <c r="L190" s="41" t="s">
        <v>1186</v>
      </c>
      <c r="M190" s="60" t="s">
        <v>1187</v>
      </c>
      <c r="N190" s="41" t="s">
        <v>84</v>
      </c>
      <c r="O190" s="41" t="s">
        <v>85</v>
      </c>
      <c r="P190" s="41" t="s">
        <v>101</v>
      </c>
      <c r="Q190" s="31">
        <f t="shared" ca="1" si="0"/>
        <v>1.1000000000000001</v>
      </c>
      <c r="R190" s="31">
        <f ca="1">Q190*(IF(J190="Yes",1.25,1))</f>
        <v>1.1000000000000001</v>
      </c>
      <c r="S190" s="31" t="e">
        <f ca="1">R190*(IF(OR(VALUE(P190)&gt;8,VALUE(#REF!)&gt;80),1.25,1))</f>
        <v>#REF!</v>
      </c>
      <c r="T190" s="31" t="e">
        <f ca="1">S190*(IF(H190="Mass Customer",0.85,1))</f>
        <v>#REF!</v>
      </c>
      <c r="U190" s="31">
        <f>RANK(W190,W1:W1001,0)</f>
        <v>188</v>
      </c>
      <c r="V190" s="31">
        <v>188</v>
      </c>
      <c r="W190" s="31">
        <v>1.15625</v>
      </c>
    </row>
    <row r="191" spans="1:23" ht="15.75" customHeight="1" x14ac:dyDescent="0.3">
      <c r="A191" s="41" t="s">
        <v>1188</v>
      </c>
      <c r="B191" s="41" t="s">
        <v>1189</v>
      </c>
      <c r="C191" s="41" t="s">
        <v>74</v>
      </c>
      <c r="D191" s="57">
        <v>74</v>
      </c>
      <c r="E191" s="56">
        <v>35215</v>
      </c>
      <c r="F191" s="41" t="s">
        <v>463</v>
      </c>
      <c r="G191" s="41" t="s">
        <v>161</v>
      </c>
      <c r="H191" s="41" t="s">
        <v>104</v>
      </c>
      <c r="I191" s="41" t="s">
        <v>80</v>
      </c>
      <c r="J191" s="41" t="s">
        <v>93</v>
      </c>
      <c r="K191" s="42">
        <v>10</v>
      </c>
      <c r="L191" s="41" t="s">
        <v>1191</v>
      </c>
      <c r="M191" s="60" t="s">
        <v>1181</v>
      </c>
      <c r="N191" s="41" t="s">
        <v>96</v>
      </c>
      <c r="O191" s="41" t="s">
        <v>85</v>
      </c>
      <c r="P191" s="41" t="s">
        <v>124</v>
      </c>
      <c r="Q191" s="31">
        <f t="shared" ca="1" si="0"/>
        <v>0.87</v>
      </c>
      <c r="R191" s="31">
        <f ca="1">Q191*(IF(J191="Yes",1.25,1))</f>
        <v>0.87</v>
      </c>
      <c r="S191" s="31" t="e">
        <f ca="1">R191*(IF(OR(VALUE(P191)&gt;8,VALUE(#REF!)&gt;80),1.25,1))</f>
        <v>#REF!</v>
      </c>
      <c r="T191" s="31" t="e">
        <f ca="1">S191*(IF(H191="Mass Customer",0.85,1))</f>
        <v>#REF!</v>
      </c>
      <c r="U191" s="31">
        <f>RANK(W191,W1:W1001,0)</f>
        <v>190</v>
      </c>
      <c r="V191" s="31">
        <v>190</v>
      </c>
      <c r="W191" s="31">
        <v>1.15546875</v>
      </c>
    </row>
    <row r="192" spans="1:23" ht="15.75" customHeight="1" x14ac:dyDescent="0.3">
      <c r="A192" s="41" t="s">
        <v>1192</v>
      </c>
      <c r="B192" s="41" t="s">
        <v>1193</v>
      </c>
      <c r="C192" s="41" t="s">
        <v>100</v>
      </c>
      <c r="D192" s="57">
        <v>32</v>
      </c>
      <c r="E192" s="56">
        <v>33690</v>
      </c>
      <c r="F192" s="41" t="s">
        <v>643</v>
      </c>
      <c r="G192" s="41" t="s">
        <v>92</v>
      </c>
      <c r="H192" s="41" t="s">
        <v>104</v>
      </c>
      <c r="I192" s="41" t="s">
        <v>80</v>
      </c>
      <c r="J192" s="41" t="s">
        <v>93</v>
      </c>
      <c r="K192" s="42">
        <v>8</v>
      </c>
      <c r="L192" s="41" t="s">
        <v>1195</v>
      </c>
      <c r="M192" s="60" t="s">
        <v>1196</v>
      </c>
      <c r="N192" s="41" t="s">
        <v>96</v>
      </c>
      <c r="O192" s="41" t="s">
        <v>85</v>
      </c>
      <c r="P192" s="41" t="s">
        <v>97</v>
      </c>
      <c r="Q192" s="31">
        <f t="shared" ca="1" si="0"/>
        <v>0.59</v>
      </c>
      <c r="R192" s="31">
        <f ca="1">Q192*(IF(J192="Yes",1.25,1))</f>
        <v>0.59</v>
      </c>
      <c r="S192" s="31" t="e">
        <f ca="1">R192*(IF(OR(VALUE(P192)&gt;8,VALUE(#REF!)&gt;80),1.25,1))</f>
        <v>#REF!</v>
      </c>
      <c r="T192" s="31" t="e">
        <f ca="1">S192*(IF(H192="Mass Customer",0.85,1))</f>
        <v>#REF!</v>
      </c>
      <c r="U192" s="31">
        <f>RANK(W192,W1:W1001,0)</f>
        <v>191</v>
      </c>
      <c r="V192" s="31">
        <v>191</v>
      </c>
      <c r="W192" s="31">
        <v>1.1499999999999999</v>
      </c>
    </row>
    <row r="193" spans="1:23" ht="15.75" customHeight="1" x14ac:dyDescent="0.3">
      <c r="A193" s="41" t="s">
        <v>1197</v>
      </c>
      <c r="B193" s="41" t="s">
        <v>1198</v>
      </c>
      <c r="C193" s="41" t="s">
        <v>74</v>
      </c>
      <c r="D193" s="57">
        <v>55</v>
      </c>
      <c r="E193" s="56">
        <v>14169</v>
      </c>
      <c r="F193" s="41" t="s">
        <v>198</v>
      </c>
      <c r="G193" s="41" t="s">
        <v>191</v>
      </c>
      <c r="H193" s="41" t="s">
        <v>79</v>
      </c>
      <c r="I193" s="41" t="s">
        <v>80</v>
      </c>
      <c r="J193" s="41" t="s">
        <v>81</v>
      </c>
      <c r="K193" s="42">
        <v>7</v>
      </c>
      <c r="L193" s="41" t="s">
        <v>1200</v>
      </c>
      <c r="M193" s="60" t="s">
        <v>1201</v>
      </c>
      <c r="N193" s="41" t="s">
        <v>96</v>
      </c>
      <c r="O193" s="41" t="s">
        <v>85</v>
      </c>
      <c r="P193" s="41" t="s">
        <v>178</v>
      </c>
      <c r="Q193" s="31">
        <f t="shared" ca="1" si="0"/>
        <v>0.81</v>
      </c>
      <c r="R193" s="31">
        <f ca="1">Q193*(IF(J193="Yes",1.25,1))</f>
        <v>1.0125000000000002</v>
      </c>
      <c r="S193" s="31" t="e">
        <f ca="1">R193*(IF(OR(VALUE(P193)&gt;8,VALUE(#REF!)&gt;80),1.25,1))</f>
        <v>#REF!</v>
      </c>
      <c r="T193" s="31" t="e">
        <f ca="1">S193*(IF(H193="Mass Customer",0.85,1))</f>
        <v>#REF!</v>
      </c>
      <c r="U193" s="31">
        <f>RANK(W193,W1:W1001,0)</f>
        <v>191</v>
      </c>
      <c r="V193" s="31">
        <v>191</v>
      </c>
      <c r="W193" s="31">
        <v>1.1499999999999999</v>
      </c>
    </row>
    <row r="194" spans="1:23" ht="15.75" customHeight="1" x14ac:dyDescent="0.3">
      <c r="A194" s="41" t="s">
        <v>1202</v>
      </c>
      <c r="B194" s="41" t="s">
        <v>1203</v>
      </c>
      <c r="C194" s="41" t="s">
        <v>100</v>
      </c>
      <c r="D194" s="57">
        <v>16</v>
      </c>
      <c r="E194" s="56">
        <v>25646</v>
      </c>
      <c r="F194" s="41" t="s">
        <v>182</v>
      </c>
      <c r="G194" s="41" t="s">
        <v>183</v>
      </c>
      <c r="H194" s="41" t="s">
        <v>131</v>
      </c>
      <c r="I194" s="41" t="s">
        <v>80</v>
      </c>
      <c r="J194" s="41" t="s">
        <v>93</v>
      </c>
      <c r="K194" s="42">
        <v>10</v>
      </c>
      <c r="L194" s="41" t="s">
        <v>1205</v>
      </c>
      <c r="M194" s="60" t="s">
        <v>1013</v>
      </c>
      <c r="N194" s="41" t="s">
        <v>96</v>
      </c>
      <c r="O194" s="41" t="s">
        <v>85</v>
      </c>
      <c r="P194" s="41" t="s">
        <v>178</v>
      </c>
      <c r="Q194" s="31">
        <f t="shared" ca="1" si="0"/>
        <v>0.61</v>
      </c>
      <c r="R194" s="31">
        <f ca="1">Q194*(IF(J194="Yes",1.25,1))</f>
        <v>0.61</v>
      </c>
      <c r="S194" s="31" t="e">
        <f ca="1">R194*(IF(OR(VALUE(P194)&gt;8,VALUE(#REF!)&gt;80),1.25,1))</f>
        <v>#REF!</v>
      </c>
      <c r="T194" s="31" t="e">
        <f ca="1">S194*(IF(H194="Mass Customer",0.85,1))</f>
        <v>#REF!</v>
      </c>
      <c r="U194" s="31">
        <f>RANK(W194,W1:W1001,0)</f>
        <v>191</v>
      </c>
      <c r="V194" s="31">
        <v>191</v>
      </c>
      <c r="W194" s="31">
        <v>1.1499999999999999</v>
      </c>
    </row>
    <row r="195" spans="1:23" ht="15.75" customHeight="1" x14ac:dyDescent="0.3">
      <c r="A195" s="41" t="s">
        <v>1206</v>
      </c>
      <c r="B195" s="41" t="s">
        <v>1207</v>
      </c>
      <c r="C195" s="41" t="s">
        <v>100</v>
      </c>
      <c r="D195" s="57">
        <v>47</v>
      </c>
      <c r="E195" s="56">
        <v>25417</v>
      </c>
      <c r="F195" s="41" t="s">
        <v>545</v>
      </c>
      <c r="G195" s="41" t="s">
        <v>415</v>
      </c>
      <c r="H195" s="41" t="s">
        <v>79</v>
      </c>
      <c r="I195" s="41" t="s">
        <v>80</v>
      </c>
      <c r="J195" s="41" t="s">
        <v>93</v>
      </c>
      <c r="K195" s="42">
        <v>7</v>
      </c>
      <c r="L195" s="41" t="s">
        <v>1209</v>
      </c>
      <c r="M195" s="60" t="s">
        <v>451</v>
      </c>
      <c r="N195" s="41" t="s">
        <v>96</v>
      </c>
      <c r="O195" s="41" t="s">
        <v>85</v>
      </c>
      <c r="P195" s="41" t="s">
        <v>101</v>
      </c>
      <c r="Q195" s="31">
        <f t="shared" ca="1" si="0"/>
        <v>0.88</v>
      </c>
      <c r="R195" s="31">
        <f ca="1">Q195*(IF(J195="Yes",1.25,1))</f>
        <v>0.88</v>
      </c>
      <c r="S195" s="31" t="e">
        <f ca="1">R195*(IF(OR(VALUE(P195)&gt;8,VALUE(#REF!)&gt;80),1.25,1))</f>
        <v>#REF!</v>
      </c>
      <c r="T195" s="31" t="e">
        <f ca="1">S195*(IF(H195="Mass Customer",0.85,1))</f>
        <v>#REF!</v>
      </c>
      <c r="U195" s="31">
        <f>RANK(W195,W1:W1001,0)</f>
        <v>191</v>
      </c>
      <c r="V195" s="31">
        <v>191</v>
      </c>
      <c r="W195" s="31">
        <v>1.1499999999999999</v>
      </c>
    </row>
    <row r="196" spans="1:23" ht="15.75" customHeight="1" x14ac:dyDescent="0.3">
      <c r="A196" s="41" t="s">
        <v>1210</v>
      </c>
      <c r="B196" s="41" t="s">
        <v>1211</v>
      </c>
      <c r="C196" s="41" t="s">
        <v>100</v>
      </c>
      <c r="D196" s="57">
        <v>26</v>
      </c>
      <c r="E196" s="56">
        <v>16076</v>
      </c>
      <c r="F196" s="41" t="s">
        <v>539</v>
      </c>
      <c r="G196" s="41" t="s">
        <v>191</v>
      </c>
      <c r="H196" s="41" t="s">
        <v>79</v>
      </c>
      <c r="I196" s="41" t="s">
        <v>80</v>
      </c>
      <c r="J196" s="41" t="s">
        <v>81</v>
      </c>
      <c r="K196" s="42">
        <v>11</v>
      </c>
      <c r="L196" s="41" t="s">
        <v>1213</v>
      </c>
      <c r="M196" s="60" t="s">
        <v>1214</v>
      </c>
      <c r="N196" s="41" t="s">
        <v>107</v>
      </c>
      <c r="O196" s="41" t="s">
        <v>85</v>
      </c>
      <c r="P196" s="41" t="s">
        <v>390</v>
      </c>
      <c r="Q196" s="31">
        <f t="shared" ca="1" si="0"/>
        <v>0.9</v>
      </c>
      <c r="R196" s="31">
        <f ca="1">Q196*(IF(J196="Yes",1.25,1))</f>
        <v>1.125</v>
      </c>
      <c r="S196" s="31" t="e">
        <f ca="1">R196*(IF(OR(VALUE(P196)&gt;8,VALUE(#REF!)&gt;80),1.25,1))</f>
        <v>#REF!</v>
      </c>
      <c r="T196" s="31" t="e">
        <f ca="1">S196*(IF(H196="Mass Customer",0.85,1))</f>
        <v>#REF!</v>
      </c>
      <c r="U196" s="31">
        <f>RANK(W196,W1:W1001,0)</f>
        <v>195</v>
      </c>
      <c r="V196" s="31">
        <v>195</v>
      </c>
      <c r="W196" s="31">
        <v>1.1475</v>
      </c>
    </row>
    <row r="197" spans="1:23" ht="15.75" customHeight="1" x14ac:dyDescent="0.3">
      <c r="A197" s="41" t="s">
        <v>1215</v>
      </c>
      <c r="B197" s="41" t="s">
        <v>1216</v>
      </c>
      <c r="C197" s="41" t="s">
        <v>74</v>
      </c>
      <c r="D197" s="57">
        <v>6</v>
      </c>
      <c r="E197" s="56">
        <v>26368</v>
      </c>
      <c r="F197" s="41" t="s">
        <v>1218</v>
      </c>
      <c r="G197" s="41" t="s">
        <v>92</v>
      </c>
      <c r="H197" s="41" t="s">
        <v>104</v>
      </c>
      <c r="I197" s="41" t="s">
        <v>80</v>
      </c>
      <c r="J197" s="41" t="s">
        <v>93</v>
      </c>
      <c r="K197" s="42">
        <v>16</v>
      </c>
      <c r="L197" s="41" t="s">
        <v>1219</v>
      </c>
      <c r="M197" s="60" t="s">
        <v>1220</v>
      </c>
      <c r="N197" s="41" t="s">
        <v>107</v>
      </c>
      <c r="O197" s="41" t="s">
        <v>85</v>
      </c>
      <c r="P197" s="41" t="s">
        <v>740</v>
      </c>
      <c r="Q197" s="31">
        <f t="shared" ca="1" si="0"/>
        <v>0.5</v>
      </c>
      <c r="R197" s="31">
        <f ca="1">Q197*(IF(J197="Yes",1.25,1))</f>
        <v>0.5</v>
      </c>
      <c r="S197" s="31" t="e">
        <f ca="1">R197*(IF(OR(VALUE(P197)&gt;8,VALUE(#REF!)&gt;80),1.25,1))</f>
        <v>#REF!</v>
      </c>
      <c r="T197" s="31" t="e">
        <f ca="1">S197*(IF(H197="Mass Customer",0.85,1))</f>
        <v>#REF!</v>
      </c>
      <c r="U197" s="31">
        <f>RANK(W197,W1:W1001,0)</f>
        <v>195</v>
      </c>
      <c r="V197" s="31">
        <v>195</v>
      </c>
      <c r="W197" s="31">
        <v>1.1475</v>
      </c>
    </row>
    <row r="198" spans="1:23" ht="15.75" customHeight="1" x14ac:dyDescent="0.3">
      <c r="A198" s="41" t="s">
        <v>194</v>
      </c>
      <c r="B198" s="41" t="s">
        <v>1221</v>
      </c>
      <c r="C198" s="41" t="s">
        <v>100</v>
      </c>
      <c r="D198" s="57">
        <v>60</v>
      </c>
      <c r="E198" s="56">
        <v>29633</v>
      </c>
      <c r="F198" s="41" t="s">
        <v>387</v>
      </c>
      <c r="G198" s="41" t="s">
        <v>250</v>
      </c>
      <c r="H198" s="41" t="s">
        <v>131</v>
      </c>
      <c r="I198" s="41" t="s">
        <v>80</v>
      </c>
      <c r="J198" s="41" t="s">
        <v>93</v>
      </c>
      <c r="K198" s="42">
        <v>7</v>
      </c>
      <c r="L198" s="41" t="s">
        <v>1223</v>
      </c>
      <c r="M198" s="60" t="s">
        <v>1224</v>
      </c>
      <c r="N198" s="41" t="s">
        <v>84</v>
      </c>
      <c r="O198" s="41" t="s">
        <v>85</v>
      </c>
      <c r="P198" s="41" t="s">
        <v>124</v>
      </c>
      <c r="Q198" s="31">
        <f t="shared" ca="1" si="0"/>
        <v>0.45</v>
      </c>
      <c r="R198" s="31">
        <f ca="1">Q198*(IF(J198="Yes",1.25,1))</f>
        <v>0.45</v>
      </c>
      <c r="S198" s="31" t="e">
        <f ca="1">R198*(IF(OR(VALUE(P198)&gt;8,VALUE(#REF!)&gt;80),1.25,1))</f>
        <v>#REF!</v>
      </c>
      <c r="T198" s="31" t="e">
        <f ca="1">S198*(IF(H198="Mass Customer",0.85,1))</f>
        <v>#REF!</v>
      </c>
      <c r="U198" s="31">
        <f>RANK(W198,W1:W1001,0)</f>
        <v>195</v>
      </c>
      <c r="V198" s="31">
        <v>195</v>
      </c>
      <c r="W198" s="31">
        <v>1.1475</v>
      </c>
    </row>
    <row r="199" spans="1:23" ht="15.75" customHeight="1" x14ac:dyDescent="0.3">
      <c r="A199" s="41" t="s">
        <v>1225</v>
      </c>
      <c r="B199" s="41" t="s">
        <v>1226</v>
      </c>
      <c r="C199" s="41" t="s">
        <v>100</v>
      </c>
      <c r="D199" s="57">
        <v>66</v>
      </c>
      <c r="E199" s="56">
        <v>32882</v>
      </c>
      <c r="F199" s="41" t="s">
        <v>798</v>
      </c>
      <c r="G199" s="41" t="s">
        <v>250</v>
      </c>
      <c r="H199" s="41" t="s">
        <v>131</v>
      </c>
      <c r="I199" s="41" t="s">
        <v>80</v>
      </c>
      <c r="J199" s="41" t="s">
        <v>93</v>
      </c>
      <c r="K199" s="42">
        <v>2</v>
      </c>
      <c r="L199" s="41" t="s">
        <v>1228</v>
      </c>
      <c r="M199" s="60" t="s">
        <v>1229</v>
      </c>
      <c r="N199" s="41" t="s">
        <v>96</v>
      </c>
      <c r="O199" s="41" t="s">
        <v>85</v>
      </c>
      <c r="P199" s="41" t="s">
        <v>124</v>
      </c>
      <c r="Q199" s="31">
        <f t="shared" ca="1" si="0"/>
        <v>0.41</v>
      </c>
      <c r="R199" s="31">
        <f ca="1">Q199*(IF(J199="Yes",1.25,1))</f>
        <v>0.41</v>
      </c>
      <c r="S199" s="31" t="e">
        <f ca="1">R199*(IF(OR(VALUE(P199)&gt;8,VALUE(#REF!)&gt;80),1.25,1))</f>
        <v>#REF!</v>
      </c>
      <c r="T199" s="31" t="e">
        <f ca="1">S199*(IF(H199="Mass Customer",0.85,1))</f>
        <v>#REF!</v>
      </c>
      <c r="U199" s="31">
        <f>RANK(W199,W1:W1001,0)</f>
        <v>195</v>
      </c>
      <c r="V199" s="31">
        <v>195</v>
      </c>
      <c r="W199" s="31">
        <v>1.1475</v>
      </c>
    </row>
    <row r="200" spans="1:23" ht="15.75" customHeight="1" x14ac:dyDescent="0.3">
      <c r="A200" s="41" t="s">
        <v>1230</v>
      </c>
      <c r="B200" s="41" t="s">
        <v>1231</v>
      </c>
      <c r="C200" s="41" t="s">
        <v>74</v>
      </c>
      <c r="D200" s="57">
        <v>44</v>
      </c>
      <c r="E200" s="56">
        <v>34291</v>
      </c>
      <c r="F200" s="41" t="s">
        <v>991</v>
      </c>
      <c r="G200" s="41" t="s">
        <v>250</v>
      </c>
      <c r="H200" s="41" t="s">
        <v>104</v>
      </c>
      <c r="I200" s="41" t="s">
        <v>80</v>
      </c>
      <c r="J200" s="41" t="s">
        <v>93</v>
      </c>
      <c r="K200" s="42">
        <v>3</v>
      </c>
      <c r="L200" s="41" t="s">
        <v>1233</v>
      </c>
      <c r="M200" s="60" t="s">
        <v>1234</v>
      </c>
      <c r="N200" s="41" t="s">
        <v>96</v>
      </c>
      <c r="O200" s="41" t="s">
        <v>85</v>
      </c>
      <c r="P200" s="41" t="s">
        <v>740</v>
      </c>
      <c r="Q200" s="31">
        <f t="shared" ca="1" si="0"/>
        <v>0.95</v>
      </c>
      <c r="R200" s="31">
        <f ca="1">Q200*(IF(J200="Yes",1.25,1))</f>
        <v>0.95</v>
      </c>
      <c r="S200" s="31" t="e">
        <f ca="1">R200*(IF(OR(VALUE(P200)&gt;8,VALUE(#REF!)&gt;80),1.25,1))</f>
        <v>#REF!</v>
      </c>
      <c r="T200" s="31" t="e">
        <f ca="1">S200*(IF(H200="Mass Customer",0.85,1))</f>
        <v>#REF!</v>
      </c>
      <c r="U200" s="31">
        <f>RANK(W200,W1:W1001,0)</f>
        <v>195</v>
      </c>
      <c r="V200" s="31">
        <v>195</v>
      </c>
      <c r="W200" s="31">
        <v>1.1475</v>
      </c>
    </row>
    <row r="201" spans="1:23" ht="15.75" customHeight="1" x14ac:dyDescent="0.3">
      <c r="A201" s="41" t="s">
        <v>1235</v>
      </c>
      <c r="B201" s="41" t="s">
        <v>1236</v>
      </c>
      <c r="C201" s="41" t="s">
        <v>100</v>
      </c>
      <c r="D201" s="57">
        <v>55</v>
      </c>
      <c r="E201" s="56">
        <v>24109</v>
      </c>
      <c r="F201" s="41" t="s">
        <v>874</v>
      </c>
      <c r="G201" s="41" t="s">
        <v>78</v>
      </c>
      <c r="H201" s="41" t="s">
        <v>131</v>
      </c>
      <c r="I201" s="41" t="s">
        <v>80</v>
      </c>
      <c r="J201" s="41" t="s">
        <v>81</v>
      </c>
      <c r="K201" s="42">
        <v>12</v>
      </c>
      <c r="L201" s="41" t="s">
        <v>1238</v>
      </c>
      <c r="M201" s="60" t="s">
        <v>775</v>
      </c>
      <c r="N201" s="41" t="s">
        <v>84</v>
      </c>
      <c r="O201" s="41" t="s">
        <v>85</v>
      </c>
      <c r="P201" s="41" t="s">
        <v>253</v>
      </c>
      <c r="Q201" s="31">
        <f t="shared" ca="1" si="0"/>
        <v>0.92</v>
      </c>
      <c r="R201" s="31">
        <f ca="1">Q201*(IF(J201="Yes",1.25,1))</f>
        <v>1.1500000000000001</v>
      </c>
      <c r="S201" s="31" t="e">
        <f ca="1">R201*(IF(OR(VALUE(P201)&gt;8,VALUE(#REF!)&gt;80),1.25,1))</f>
        <v>#REF!</v>
      </c>
      <c r="T201" s="31" t="e">
        <f ca="1">S201*(IF(H201="Mass Customer",0.85,1))</f>
        <v>#REF!</v>
      </c>
      <c r="U201" s="31">
        <f>RANK(W201,W1:W1001,0)</f>
        <v>195</v>
      </c>
      <c r="V201" s="31">
        <v>195</v>
      </c>
      <c r="W201" s="31">
        <v>1.1475</v>
      </c>
    </row>
    <row r="202" spans="1:23" ht="15.75" customHeight="1" x14ac:dyDescent="0.3">
      <c r="A202" s="41" t="s">
        <v>1239</v>
      </c>
      <c r="B202" s="41" t="s">
        <v>1240</v>
      </c>
      <c r="C202" s="41" t="s">
        <v>74</v>
      </c>
      <c r="D202" s="57">
        <v>70</v>
      </c>
      <c r="E202" s="56">
        <v>14950</v>
      </c>
      <c r="F202" s="44"/>
      <c r="G202" s="41" t="s">
        <v>250</v>
      </c>
      <c r="H202" s="41" t="s">
        <v>79</v>
      </c>
      <c r="I202" s="41" t="s">
        <v>80</v>
      </c>
      <c r="J202" s="41" t="s">
        <v>81</v>
      </c>
      <c r="K202" s="42">
        <v>13</v>
      </c>
      <c r="L202" s="41" t="s">
        <v>1242</v>
      </c>
      <c r="M202" s="60" t="s">
        <v>976</v>
      </c>
      <c r="N202" s="41" t="s">
        <v>107</v>
      </c>
      <c r="O202" s="41" t="s">
        <v>85</v>
      </c>
      <c r="P202" s="41" t="s">
        <v>134</v>
      </c>
      <c r="Q202" s="31">
        <f t="shared" ca="1" si="0"/>
        <v>0.89</v>
      </c>
      <c r="R202" s="31">
        <f ca="1">Q202*(IF(J202="Yes",1.25,1))</f>
        <v>1.1125</v>
      </c>
      <c r="S202" s="31" t="e">
        <f ca="1">R202*(IF(OR(VALUE(P202)&gt;8,VALUE(#REF!)&gt;80),1.25,1))</f>
        <v>#REF!</v>
      </c>
      <c r="T202" s="31" t="e">
        <f ca="1">S202*(IF(H202="Mass Customer",0.85,1))</f>
        <v>#REF!</v>
      </c>
      <c r="U202" s="31">
        <f>RANK(W202,W1:W1001,0)</f>
        <v>201</v>
      </c>
      <c r="V202" s="31">
        <v>201</v>
      </c>
      <c r="W202" s="31">
        <v>1.1421874999999999</v>
      </c>
    </row>
    <row r="203" spans="1:23" ht="15.75" customHeight="1" x14ac:dyDescent="0.3">
      <c r="A203" s="41" t="s">
        <v>1243</v>
      </c>
      <c r="B203" s="41" t="s">
        <v>1244</v>
      </c>
      <c r="C203" s="41" t="s">
        <v>100</v>
      </c>
      <c r="D203" s="57">
        <v>84</v>
      </c>
      <c r="E203" s="56">
        <v>21659</v>
      </c>
      <c r="F203" s="44"/>
      <c r="G203" s="41" t="s">
        <v>191</v>
      </c>
      <c r="H203" s="41" t="s">
        <v>79</v>
      </c>
      <c r="I203" s="41" t="s">
        <v>80</v>
      </c>
      <c r="J203" s="41" t="s">
        <v>93</v>
      </c>
      <c r="K203" s="42">
        <v>15</v>
      </c>
      <c r="L203" s="41" t="s">
        <v>1246</v>
      </c>
      <c r="M203" s="60" t="s">
        <v>1201</v>
      </c>
      <c r="N203" s="41" t="s">
        <v>96</v>
      </c>
      <c r="O203" s="41" t="s">
        <v>85</v>
      </c>
      <c r="P203" s="41" t="s">
        <v>178</v>
      </c>
      <c r="Q203" s="31">
        <f t="shared" ca="1" si="0"/>
        <v>0.49</v>
      </c>
      <c r="R203" s="31">
        <f ca="1">Q203*(IF(J203="Yes",1.25,1))</f>
        <v>0.49</v>
      </c>
      <c r="S203" s="31" t="e">
        <f ca="1">R203*(IF(OR(VALUE(P203)&gt;8,VALUE(#REF!)&gt;80),1.25,1))</f>
        <v>#REF!</v>
      </c>
      <c r="T203" s="31" t="e">
        <f ca="1">S203*(IF(H203="Mass Customer",0.85,1))</f>
        <v>#REF!</v>
      </c>
      <c r="U203" s="31">
        <f>RANK(W203,W1:W1001,0)</f>
        <v>202</v>
      </c>
      <c r="V203" s="31">
        <v>202</v>
      </c>
      <c r="W203" s="31">
        <v>1.140625</v>
      </c>
    </row>
    <row r="204" spans="1:23" ht="15.75" customHeight="1" x14ac:dyDescent="0.3">
      <c r="A204" s="41" t="s">
        <v>1247</v>
      </c>
      <c r="B204" s="44"/>
      <c r="C204" s="41" t="s">
        <v>74</v>
      </c>
      <c r="D204" s="57">
        <v>47</v>
      </c>
      <c r="E204" s="56">
        <v>16481</v>
      </c>
      <c r="F204" s="41" t="s">
        <v>77</v>
      </c>
      <c r="G204" s="41" t="s">
        <v>78</v>
      </c>
      <c r="H204" s="41" t="s">
        <v>104</v>
      </c>
      <c r="I204" s="41" t="s">
        <v>80</v>
      </c>
      <c r="J204" s="41" t="s">
        <v>81</v>
      </c>
      <c r="K204" s="42">
        <v>21</v>
      </c>
      <c r="L204" s="41" t="s">
        <v>1249</v>
      </c>
      <c r="M204" s="60" t="s">
        <v>1250</v>
      </c>
      <c r="N204" s="41" t="s">
        <v>96</v>
      </c>
      <c r="O204" s="41" t="s">
        <v>85</v>
      </c>
      <c r="P204" s="41" t="s">
        <v>124</v>
      </c>
      <c r="Q204" s="31">
        <f t="shared" ca="1" si="0"/>
        <v>0.48</v>
      </c>
      <c r="R204" s="31">
        <f ca="1">Q204*(IF(J204="Yes",1.25,1))</f>
        <v>0.6</v>
      </c>
      <c r="S204" s="31" t="e">
        <f ca="1">R204*(IF(OR(VALUE(P204)&gt;8,VALUE(#REF!)&gt;80),1.25,1))</f>
        <v>#REF!</v>
      </c>
      <c r="T204" s="31" t="e">
        <f ca="1">S204*(IF(H204="Mass Customer",0.85,1))</f>
        <v>#REF!</v>
      </c>
      <c r="U204" s="31">
        <f>RANK(W204,W1:W1001,0)</f>
        <v>202</v>
      </c>
      <c r="V204" s="31">
        <v>202</v>
      </c>
      <c r="W204" s="31">
        <v>1.140625</v>
      </c>
    </row>
    <row r="205" spans="1:23" ht="15.75" customHeight="1" x14ac:dyDescent="0.3">
      <c r="A205" s="41" t="s">
        <v>1251</v>
      </c>
      <c r="B205" s="41" t="s">
        <v>1252</v>
      </c>
      <c r="C205" s="41" t="s">
        <v>100</v>
      </c>
      <c r="D205" s="57">
        <v>44</v>
      </c>
      <c r="E205" s="56">
        <v>19287</v>
      </c>
      <c r="F205" s="41" t="s">
        <v>594</v>
      </c>
      <c r="G205" s="41" t="s">
        <v>147</v>
      </c>
      <c r="H205" s="41" t="s">
        <v>79</v>
      </c>
      <c r="I205" s="41" t="s">
        <v>80</v>
      </c>
      <c r="J205" s="41" t="s">
        <v>81</v>
      </c>
      <c r="K205" s="42">
        <v>7</v>
      </c>
      <c r="L205" s="41" t="s">
        <v>1254</v>
      </c>
      <c r="M205" s="60" t="s">
        <v>1255</v>
      </c>
      <c r="N205" s="41" t="s">
        <v>84</v>
      </c>
      <c r="O205" s="41" t="s">
        <v>85</v>
      </c>
      <c r="P205" s="41" t="s">
        <v>116</v>
      </c>
      <c r="Q205" s="31">
        <f t="shared" ca="1" si="0"/>
        <v>0.92</v>
      </c>
      <c r="R205" s="31">
        <f ca="1">Q205*(IF(J205="Yes",1.25,1))</f>
        <v>1.1500000000000001</v>
      </c>
      <c r="S205" s="31" t="e">
        <f ca="1">R205*(IF(OR(VALUE(P205)&gt;8,VALUE(#REF!)&gt;80),1.25,1))</f>
        <v>#REF!</v>
      </c>
      <c r="T205" s="31" t="e">
        <f ca="1">S205*(IF(H205="Mass Customer",0.85,1))</f>
        <v>#REF!</v>
      </c>
      <c r="U205" s="31">
        <f>RANK(W205,W1:W1001,0)</f>
        <v>202</v>
      </c>
      <c r="V205" s="31">
        <v>202</v>
      </c>
      <c r="W205" s="31">
        <v>1.140625</v>
      </c>
    </row>
    <row r="206" spans="1:23" ht="15.75" customHeight="1" x14ac:dyDescent="0.3">
      <c r="A206" s="41" t="s">
        <v>1256</v>
      </c>
      <c r="B206" s="41" t="s">
        <v>1257</v>
      </c>
      <c r="C206" s="41" t="s">
        <v>74</v>
      </c>
      <c r="D206" s="57">
        <v>2</v>
      </c>
      <c r="E206" s="56">
        <v>36125</v>
      </c>
      <c r="F206" s="41" t="s">
        <v>334</v>
      </c>
      <c r="G206" s="41" t="s">
        <v>250</v>
      </c>
      <c r="H206" s="41" t="s">
        <v>79</v>
      </c>
      <c r="I206" s="41" t="s">
        <v>80</v>
      </c>
      <c r="J206" s="41" t="s">
        <v>93</v>
      </c>
      <c r="K206" s="42">
        <v>2</v>
      </c>
      <c r="L206" s="41" t="s">
        <v>1259</v>
      </c>
      <c r="M206" s="60" t="s">
        <v>1260</v>
      </c>
      <c r="N206" s="41" t="s">
        <v>96</v>
      </c>
      <c r="O206" s="41" t="s">
        <v>85</v>
      </c>
      <c r="P206" s="41" t="s">
        <v>134</v>
      </c>
      <c r="Q206" s="31">
        <f t="shared" ca="1" si="0"/>
        <v>1.04</v>
      </c>
      <c r="R206" s="31">
        <f ca="1">Q206*(IF(J206="Yes",1.25,1))</f>
        <v>1.04</v>
      </c>
      <c r="S206" s="31" t="e">
        <f ca="1">R206*(IF(OR(VALUE(P206)&gt;8,VALUE(#REF!)&gt;80),1.25,1))</f>
        <v>#REF!</v>
      </c>
      <c r="T206" s="31" t="e">
        <f ca="1">S206*(IF(H206="Mass Customer",0.85,1))</f>
        <v>#REF!</v>
      </c>
      <c r="U206" s="31">
        <f>RANK(W206,W1:W1001,0)</f>
        <v>202</v>
      </c>
      <c r="V206" s="31">
        <v>202</v>
      </c>
      <c r="W206" s="31">
        <v>1.140625</v>
      </c>
    </row>
    <row r="207" spans="1:23" ht="15.75" customHeight="1" x14ac:dyDescent="0.3">
      <c r="A207" s="41" t="s">
        <v>1261</v>
      </c>
      <c r="B207" s="41" t="s">
        <v>1262</v>
      </c>
      <c r="C207" s="41" t="s">
        <v>100</v>
      </c>
      <c r="D207" s="57">
        <v>19</v>
      </c>
      <c r="E207" s="56">
        <v>17818</v>
      </c>
      <c r="F207" s="41" t="s">
        <v>1264</v>
      </c>
      <c r="G207" s="41" t="s">
        <v>250</v>
      </c>
      <c r="H207" s="41" t="s">
        <v>104</v>
      </c>
      <c r="I207" s="41" t="s">
        <v>80</v>
      </c>
      <c r="J207" s="41" t="s">
        <v>81</v>
      </c>
      <c r="K207" s="42">
        <v>12</v>
      </c>
      <c r="L207" s="41" t="s">
        <v>1265</v>
      </c>
      <c r="M207" s="60" t="s">
        <v>1013</v>
      </c>
      <c r="N207" s="41" t="s">
        <v>96</v>
      </c>
      <c r="O207" s="41" t="s">
        <v>85</v>
      </c>
      <c r="P207" s="41" t="s">
        <v>178</v>
      </c>
      <c r="Q207" s="31">
        <f t="shared" ca="1" si="0"/>
        <v>0.92</v>
      </c>
      <c r="R207" s="31">
        <f ca="1">Q207*(IF(J207="Yes",1.25,1))</f>
        <v>1.1500000000000001</v>
      </c>
      <c r="S207" s="31" t="e">
        <f ca="1">R207*(IF(OR(VALUE(P207)&gt;8,VALUE(#REF!)&gt;80),1.25,1))</f>
        <v>#REF!</v>
      </c>
      <c r="T207" s="31" t="e">
        <f ca="1">S207*(IF(H207="Mass Customer",0.85,1))</f>
        <v>#REF!</v>
      </c>
      <c r="U207" s="31">
        <f>RANK(W207,W1:W1001,0)</f>
        <v>206</v>
      </c>
      <c r="V207" s="31">
        <v>206</v>
      </c>
      <c r="W207" s="31">
        <v>1.1375</v>
      </c>
    </row>
    <row r="208" spans="1:23" ht="15.75" customHeight="1" x14ac:dyDescent="0.3">
      <c r="A208" s="41" t="s">
        <v>1266</v>
      </c>
      <c r="B208" s="41" t="s">
        <v>1267</v>
      </c>
      <c r="C208" s="41" t="s">
        <v>74</v>
      </c>
      <c r="D208" s="57">
        <v>31</v>
      </c>
      <c r="E208" s="56">
        <v>27999</v>
      </c>
      <c r="F208" s="41" t="s">
        <v>1269</v>
      </c>
      <c r="G208" s="41" t="s">
        <v>183</v>
      </c>
      <c r="H208" s="41" t="s">
        <v>104</v>
      </c>
      <c r="I208" s="41" t="s">
        <v>80</v>
      </c>
      <c r="J208" s="41" t="s">
        <v>93</v>
      </c>
      <c r="K208" s="42">
        <v>9</v>
      </c>
      <c r="L208" s="41" t="s">
        <v>1270</v>
      </c>
      <c r="M208" s="60" t="s">
        <v>1271</v>
      </c>
      <c r="N208" s="41" t="s">
        <v>84</v>
      </c>
      <c r="O208" s="41" t="s">
        <v>85</v>
      </c>
      <c r="P208" s="41" t="s">
        <v>134</v>
      </c>
      <c r="Q208" s="31">
        <f t="shared" ca="1" si="0"/>
        <v>0.91</v>
      </c>
      <c r="R208" s="31">
        <f ca="1">Q208*(IF(J208="Yes",1.25,1))</f>
        <v>0.91</v>
      </c>
      <c r="S208" s="31" t="e">
        <f ca="1">R208*(IF(OR(VALUE(P208)&gt;8,VALUE(#REF!)&gt;80),1.25,1))</f>
        <v>#REF!</v>
      </c>
      <c r="T208" s="31" t="e">
        <f ca="1">S208*(IF(H208="Mass Customer",0.85,1))</f>
        <v>#REF!</v>
      </c>
      <c r="U208" s="31">
        <f>RANK(W208,W1:W1001,0)</f>
        <v>206</v>
      </c>
      <c r="V208" s="31">
        <v>206</v>
      </c>
      <c r="W208" s="31">
        <v>1.1375</v>
      </c>
    </row>
    <row r="209" spans="1:23" ht="15.75" customHeight="1" x14ac:dyDescent="0.3">
      <c r="A209" s="41" t="s">
        <v>1272</v>
      </c>
      <c r="B209" s="41" t="s">
        <v>1273</v>
      </c>
      <c r="C209" s="41" t="s">
        <v>100</v>
      </c>
      <c r="D209" s="57">
        <v>70</v>
      </c>
      <c r="E209" s="56">
        <v>20319</v>
      </c>
      <c r="F209" s="44"/>
      <c r="G209" s="41" t="s">
        <v>250</v>
      </c>
      <c r="H209" s="41" t="s">
        <v>79</v>
      </c>
      <c r="I209" s="41" t="s">
        <v>80</v>
      </c>
      <c r="J209" s="41" t="s">
        <v>81</v>
      </c>
      <c r="K209" s="42">
        <v>11</v>
      </c>
      <c r="L209" s="41" t="s">
        <v>1275</v>
      </c>
      <c r="M209" s="60" t="s">
        <v>358</v>
      </c>
      <c r="N209" s="41" t="s">
        <v>96</v>
      </c>
      <c r="O209" s="41" t="s">
        <v>85</v>
      </c>
      <c r="P209" s="41" t="s">
        <v>134</v>
      </c>
      <c r="Q209" s="31">
        <f t="shared" ca="1" si="0"/>
        <v>0.52</v>
      </c>
      <c r="R209" s="31">
        <f ca="1">Q209*(IF(J209="Yes",1.25,1))</f>
        <v>0.65</v>
      </c>
      <c r="S209" s="31" t="e">
        <f ca="1">R209*(IF(OR(VALUE(P209)&gt;8,VALUE(#REF!)&gt;80),1.25,1))</f>
        <v>#REF!</v>
      </c>
      <c r="T209" s="31" t="e">
        <f ca="1">S209*(IF(H209="Mass Customer",0.85,1))</f>
        <v>#REF!</v>
      </c>
      <c r="U209" s="31">
        <f>RANK(W209,W1:W1001,0)</f>
        <v>206</v>
      </c>
      <c r="V209" s="31">
        <v>206</v>
      </c>
      <c r="W209" s="31">
        <v>1.1375</v>
      </c>
    </row>
    <row r="210" spans="1:23" ht="15.75" customHeight="1" x14ac:dyDescent="0.3">
      <c r="A210" s="41" t="s">
        <v>1276</v>
      </c>
      <c r="B210" s="41" t="s">
        <v>1277</v>
      </c>
      <c r="C210" s="41" t="s">
        <v>100</v>
      </c>
      <c r="D210" s="57">
        <v>12</v>
      </c>
      <c r="E210" s="56">
        <v>21188</v>
      </c>
      <c r="F210" s="41" t="s">
        <v>431</v>
      </c>
      <c r="G210" s="41" t="s">
        <v>191</v>
      </c>
      <c r="H210" s="41" t="s">
        <v>131</v>
      </c>
      <c r="I210" s="41" t="s">
        <v>80</v>
      </c>
      <c r="J210" s="41" t="s">
        <v>93</v>
      </c>
      <c r="K210" s="42">
        <v>19</v>
      </c>
      <c r="L210" s="41" t="s">
        <v>1279</v>
      </c>
      <c r="M210" s="60" t="s">
        <v>1280</v>
      </c>
      <c r="N210" s="41" t="s">
        <v>96</v>
      </c>
      <c r="O210" s="41" t="s">
        <v>85</v>
      </c>
      <c r="P210" s="41" t="s">
        <v>124</v>
      </c>
      <c r="Q210" s="31">
        <f t="shared" ca="1" si="0"/>
        <v>0.53</v>
      </c>
      <c r="R210" s="31">
        <f ca="1">Q210*(IF(J210="Yes",1.25,1))</f>
        <v>0.53</v>
      </c>
      <c r="S210" s="31" t="e">
        <f ca="1">R210*(IF(OR(VALUE(P210)&gt;8,VALUE(#REF!)&gt;80),1.25,1))</f>
        <v>#REF!</v>
      </c>
      <c r="T210" s="31" t="e">
        <f ca="1">S210*(IF(H210="Mass Customer",0.85,1))</f>
        <v>#REF!</v>
      </c>
      <c r="U210" s="31">
        <f>RANK(W210,W1:W1001,0)</f>
        <v>206</v>
      </c>
      <c r="V210" s="31">
        <v>206</v>
      </c>
      <c r="W210" s="31">
        <v>1.1375</v>
      </c>
    </row>
    <row r="211" spans="1:23" ht="15.75" customHeight="1" x14ac:dyDescent="0.3">
      <c r="A211" s="41" t="s">
        <v>1281</v>
      </c>
      <c r="B211" s="41" t="s">
        <v>1282</v>
      </c>
      <c r="C211" s="41" t="s">
        <v>74</v>
      </c>
      <c r="D211" s="57">
        <v>92</v>
      </c>
      <c r="E211" s="56">
        <v>24617</v>
      </c>
      <c r="F211" s="41" t="s">
        <v>121</v>
      </c>
      <c r="G211" s="41" t="s">
        <v>103</v>
      </c>
      <c r="H211" s="41" t="s">
        <v>104</v>
      </c>
      <c r="I211" s="41" t="s">
        <v>80</v>
      </c>
      <c r="J211" s="41" t="s">
        <v>93</v>
      </c>
      <c r="K211" s="42">
        <v>4</v>
      </c>
      <c r="L211" s="41" t="s">
        <v>1284</v>
      </c>
      <c r="M211" s="60" t="s">
        <v>1285</v>
      </c>
      <c r="N211" s="41" t="s">
        <v>84</v>
      </c>
      <c r="O211" s="41" t="s">
        <v>85</v>
      </c>
      <c r="P211" s="41" t="s">
        <v>253</v>
      </c>
      <c r="Q211" s="31">
        <f t="shared" ca="1" si="0"/>
        <v>0.53</v>
      </c>
      <c r="R211" s="31">
        <f ca="1">Q211*(IF(J211="Yes",1.25,1))</f>
        <v>0.53</v>
      </c>
      <c r="S211" s="31" t="e">
        <f ca="1">R211*(IF(OR(VALUE(P211)&gt;8,VALUE(#REF!)&gt;80),1.25,1))</f>
        <v>#REF!</v>
      </c>
      <c r="T211" s="31" t="e">
        <f ca="1">S211*(IF(H211="Mass Customer",0.85,1))</f>
        <v>#REF!</v>
      </c>
      <c r="U211" s="31">
        <f>RANK(W211,W1:W1001,0)</f>
        <v>206</v>
      </c>
      <c r="V211" s="31">
        <v>206</v>
      </c>
      <c r="W211" s="31">
        <v>1.1375</v>
      </c>
    </row>
    <row r="212" spans="1:23" ht="15.75" customHeight="1" x14ac:dyDescent="0.3">
      <c r="A212" s="41" t="s">
        <v>1286</v>
      </c>
      <c r="B212" s="41" t="s">
        <v>1287</v>
      </c>
      <c r="C212" s="41" t="s">
        <v>74</v>
      </c>
      <c r="D212" s="57">
        <v>32</v>
      </c>
      <c r="E212" s="56">
        <v>24818</v>
      </c>
      <c r="F212" s="41" t="s">
        <v>102</v>
      </c>
      <c r="G212" s="41" t="s">
        <v>103</v>
      </c>
      <c r="H212" s="41" t="s">
        <v>79</v>
      </c>
      <c r="I212" s="41" t="s">
        <v>80</v>
      </c>
      <c r="J212" s="41" t="s">
        <v>93</v>
      </c>
      <c r="K212" s="42">
        <v>16</v>
      </c>
      <c r="L212" s="41" t="s">
        <v>1289</v>
      </c>
      <c r="M212" s="60" t="s">
        <v>185</v>
      </c>
      <c r="N212" s="41" t="s">
        <v>96</v>
      </c>
      <c r="O212" s="41" t="s">
        <v>85</v>
      </c>
      <c r="P212" s="41" t="s">
        <v>101</v>
      </c>
      <c r="Q212" s="31">
        <f t="shared" ca="1" si="0"/>
        <v>0.83</v>
      </c>
      <c r="R212" s="31">
        <f ca="1">Q212*(IF(J212="Yes",1.25,1))</f>
        <v>0.83</v>
      </c>
      <c r="S212" s="31" t="e">
        <f ca="1">R212*(IF(OR(VALUE(P212)&gt;8,VALUE(#REF!)&gt;80),1.25,1))</f>
        <v>#REF!</v>
      </c>
      <c r="T212" s="31" t="e">
        <f ca="1">S212*(IF(H212="Mass Customer",0.85,1))</f>
        <v>#REF!</v>
      </c>
      <c r="U212" s="31">
        <f>RANK(W212,W1:W1001,0)</f>
        <v>206</v>
      </c>
      <c r="V212" s="31">
        <v>206</v>
      </c>
      <c r="W212" s="31">
        <v>1.1375</v>
      </c>
    </row>
    <row r="213" spans="1:23" ht="15.75" customHeight="1" x14ac:dyDescent="0.3">
      <c r="A213" s="41" t="s">
        <v>1290</v>
      </c>
      <c r="B213" s="41" t="s">
        <v>1291</v>
      </c>
      <c r="C213" s="41" t="s">
        <v>74</v>
      </c>
      <c r="D213" s="57">
        <v>82</v>
      </c>
      <c r="E213" s="56">
        <v>30646</v>
      </c>
      <c r="F213" s="44"/>
      <c r="G213" s="41" t="s">
        <v>191</v>
      </c>
      <c r="H213" s="41" t="s">
        <v>131</v>
      </c>
      <c r="I213" s="41" t="s">
        <v>80</v>
      </c>
      <c r="J213" s="41" t="s">
        <v>81</v>
      </c>
      <c r="K213" s="42">
        <v>5</v>
      </c>
      <c r="L213" s="41" t="s">
        <v>1293</v>
      </c>
      <c r="M213" s="60" t="s">
        <v>511</v>
      </c>
      <c r="N213" s="41" t="s">
        <v>96</v>
      </c>
      <c r="O213" s="41" t="s">
        <v>85</v>
      </c>
      <c r="P213" s="41" t="s">
        <v>178</v>
      </c>
      <c r="Q213" s="31">
        <f t="shared" ca="1" si="0"/>
        <v>0.65</v>
      </c>
      <c r="R213" s="31">
        <f ca="1">Q213*(IF(J213="Yes",1.25,1))</f>
        <v>0.8125</v>
      </c>
      <c r="S213" s="31" t="e">
        <f ca="1">R213*(IF(OR(VALUE(P213)&gt;8,VALUE(#REF!)&gt;80),1.25,1))</f>
        <v>#REF!</v>
      </c>
      <c r="T213" s="31" t="e">
        <f ca="1">S213*(IF(H213="Mass Customer",0.85,1))</f>
        <v>#REF!</v>
      </c>
      <c r="U213" s="31">
        <f>RANK(W213,W1:W1001,0)</f>
        <v>212</v>
      </c>
      <c r="V213" s="31">
        <v>212</v>
      </c>
      <c r="W213" s="31">
        <v>1.1368750000000001</v>
      </c>
    </row>
    <row r="214" spans="1:23" ht="15.75" customHeight="1" x14ac:dyDescent="0.3">
      <c r="A214" s="41" t="s">
        <v>1294</v>
      </c>
      <c r="B214" s="41" t="s">
        <v>1295</v>
      </c>
      <c r="C214" s="41" t="s">
        <v>74</v>
      </c>
      <c r="D214" s="57">
        <v>12</v>
      </c>
      <c r="E214" s="56">
        <v>35502</v>
      </c>
      <c r="F214" s="41" t="s">
        <v>1297</v>
      </c>
      <c r="G214" s="41" t="s">
        <v>147</v>
      </c>
      <c r="H214" s="41" t="s">
        <v>79</v>
      </c>
      <c r="I214" s="41" t="s">
        <v>80</v>
      </c>
      <c r="J214" s="41" t="s">
        <v>93</v>
      </c>
      <c r="K214" s="42">
        <v>6</v>
      </c>
      <c r="L214" s="41" t="s">
        <v>1298</v>
      </c>
      <c r="M214" s="60" t="s">
        <v>1299</v>
      </c>
      <c r="N214" s="41" t="s">
        <v>107</v>
      </c>
      <c r="O214" s="41" t="s">
        <v>85</v>
      </c>
      <c r="P214" s="41" t="s">
        <v>86</v>
      </c>
      <c r="Q214" s="31">
        <f t="shared" ca="1" si="0"/>
        <v>0.64</v>
      </c>
      <c r="R214" s="31">
        <f ca="1">Q214*(IF(J214="Yes",1.25,1))</f>
        <v>0.64</v>
      </c>
      <c r="S214" s="31" t="e">
        <f ca="1">R214*(IF(OR(VALUE(P214)&gt;8,VALUE(#REF!)&gt;80),1.25,1))</f>
        <v>#REF!</v>
      </c>
      <c r="T214" s="31" t="e">
        <f ca="1">S214*(IF(H214="Mass Customer",0.85,1))</f>
        <v>#REF!</v>
      </c>
      <c r="U214" s="31">
        <f>RANK(W214,W1:W1001,0)</f>
        <v>212</v>
      </c>
      <c r="V214" s="31">
        <v>212</v>
      </c>
      <c r="W214" s="31">
        <v>1.1368750000000001</v>
      </c>
    </row>
    <row r="215" spans="1:23" ht="15.75" customHeight="1" x14ac:dyDescent="0.3">
      <c r="A215" s="41" t="s">
        <v>1300</v>
      </c>
      <c r="B215" s="41" t="s">
        <v>1301</v>
      </c>
      <c r="C215" s="41" t="s">
        <v>74</v>
      </c>
      <c r="D215" s="57">
        <v>28</v>
      </c>
      <c r="E215" s="56">
        <v>20744</v>
      </c>
      <c r="F215" s="41" t="s">
        <v>263</v>
      </c>
      <c r="G215" s="41" t="s">
        <v>130</v>
      </c>
      <c r="H215" s="41" t="s">
        <v>131</v>
      </c>
      <c r="I215" s="41" t="s">
        <v>80</v>
      </c>
      <c r="J215" s="41" t="s">
        <v>93</v>
      </c>
      <c r="K215" s="42">
        <v>10</v>
      </c>
      <c r="L215" s="41" t="s">
        <v>1303</v>
      </c>
      <c r="M215" s="60" t="s">
        <v>1304</v>
      </c>
      <c r="N215" s="41" t="s">
        <v>96</v>
      </c>
      <c r="O215" s="41" t="s">
        <v>85</v>
      </c>
      <c r="P215" s="41" t="s">
        <v>178</v>
      </c>
      <c r="Q215" s="31">
        <f t="shared" ca="1" si="0"/>
        <v>0.63</v>
      </c>
      <c r="R215" s="31">
        <f ca="1">Q215*(IF(J215="Yes",1.25,1))</f>
        <v>0.63</v>
      </c>
      <c r="S215" s="31" t="e">
        <f ca="1">R215*(IF(OR(VALUE(P215)&gt;8,VALUE(#REF!)&gt;80),1.25,1))</f>
        <v>#REF!</v>
      </c>
      <c r="T215" s="31" t="e">
        <f ca="1">S215*(IF(H215="Mass Customer",0.85,1))</f>
        <v>#REF!</v>
      </c>
      <c r="U215" s="31">
        <f>RANK(W215,W1:W1001,0)</f>
        <v>212</v>
      </c>
      <c r="V215" s="31">
        <v>212</v>
      </c>
      <c r="W215" s="31">
        <v>1.1368750000000001</v>
      </c>
    </row>
    <row r="216" spans="1:23" ht="15.75" customHeight="1" x14ac:dyDescent="0.3">
      <c r="A216" s="41" t="s">
        <v>1305</v>
      </c>
      <c r="B216" s="41" t="s">
        <v>1306</v>
      </c>
      <c r="C216" s="41" t="s">
        <v>100</v>
      </c>
      <c r="D216" s="57">
        <v>9</v>
      </c>
      <c r="E216" s="56">
        <v>17226</v>
      </c>
      <c r="F216" s="41" t="s">
        <v>798</v>
      </c>
      <c r="G216" s="41" t="s">
        <v>92</v>
      </c>
      <c r="H216" s="41" t="s">
        <v>79</v>
      </c>
      <c r="I216" s="41" t="s">
        <v>80</v>
      </c>
      <c r="J216" s="41" t="s">
        <v>81</v>
      </c>
      <c r="K216" s="42">
        <v>22</v>
      </c>
      <c r="L216" s="41" t="s">
        <v>1308</v>
      </c>
      <c r="M216" s="60" t="s">
        <v>1309</v>
      </c>
      <c r="N216" s="41" t="s">
        <v>84</v>
      </c>
      <c r="O216" s="41" t="s">
        <v>85</v>
      </c>
      <c r="P216" s="41" t="s">
        <v>134</v>
      </c>
      <c r="Q216" s="31">
        <f t="shared" ca="1" si="0"/>
        <v>0.91</v>
      </c>
      <c r="R216" s="31">
        <f ca="1">Q216*(IF(J216="Yes",1.25,1))</f>
        <v>1.1375</v>
      </c>
      <c r="S216" s="31" t="e">
        <f ca="1">R216*(IF(OR(VALUE(P216)&gt;8,VALUE(#REF!)&gt;80),1.25,1))</f>
        <v>#REF!</v>
      </c>
      <c r="T216" s="31" t="e">
        <f ca="1">S216*(IF(H216="Mass Customer",0.85,1))</f>
        <v>#REF!</v>
      </c>
      <c r="U216" s="31">
        <f>RANK(W216,W1:W1001,0)</f>
        <v>215</v>
      </c>
      <c r="V216" s="31">
        <v>215</v>
      </c>
      <c r="W216" s="31">
        <v>1.12890625</v>
      </c>
    </row>
    <row r="217" spans="1:23" ht="15.75" customHeight="1" x14ac:dyDescent="0.3">
      <c r="A217" s="41" t="s">
        <v>1310</v>
      </c>
      <c r="B217" s="41" t="s">
        <v>1311</v>
      </c>
      <c r="C217" s="41" t="s">
        <v>74</v>
      </c>
      <c r="D217" s="57">
        <v>11</v>
      </c>
      <c r="E217" s="56">
        <v>36623</v>
      </c>
      <c r="F217" s="41" t="s">
        <v>1313</v>
      </c>
      <c r="G217" s="41" t="s">
        <v>78</v>
      </c>
      <c r="H217" s="41" t="s">
        <v>79</v>
      </c>
      <c r="I217" s="41" t="s">
        <v>80</v>
      </c>
      <c r="J217" s="41" t="s">
        <v>93</v>
      </c>
      <c r="K217" s="42">
        <v>4</v>
      </c>
      <c r="L217" s="41" t="s">
        <v>1314</v>
      </c>
      <c r="M217" s="60" t="s">
        <v>656</v>
      </c>
      <c r="N217" s="41" t="s">
        <v>96</v>
      </c>
      <c r="O217" s="41" t="s">
        <v>85</v>
      </c>
      <c r="P217" s="41" t="s">
        <v>97</v>
      </c>
      <c r="Q217" s="31">
        <f t="shared" ca="1" si="0"/>
        <v>0.66</v>
      </c>
      <c r="R217" s="31">
        <f ca="1">Q217*(IF(J217="Yes",1.25,1))</f>
        <v>0.66</v>
      </c>
      <c r="S217" s="31" t="e">
        <f ca="1">R217*(IF(OR(VALUE(P217)&gt;8,VALUE(#REF!)&gt;80),1.25,1))</f>
        <v>#REF!</v>
      </c>
      <c r="T217" s="31" t="e">
        <f ca="1">S217*(IF(H217="Mass Customer",0.85,1))</f>
        <v>#REF!</v>
      </c>
      <c r="U217" s="31">
        <f>RANK(W217,W1:W1001,0)</f>
        <v>215</v>
      </c>
      <c r="V217" s="31">
        <v>215</v>
      </c>
      <c r="W217" s="31">
        <v>1.12890625</v>
      </c>
    </row>
    <row r="218" spans="1:23" ht="15.75" customHeight="1" x14ac:dyDescent="0.3">
      <c r="A218" s="41" t="s">
        <v>1315</v>
      </c>
      <c r="B218" s="41" t="s">
        <v>1316</v>
      </c>
      <c r="C218" s="41" t="s">
        <v>100</v>
      </c>
      <c r="D218" s="57">
        <v>50</v>
      </c>
      <c r="E218" s="56">
        <v>35677</v>
      </c>
      <c r="F218" s="41" t="s">
        <v>387</v>
      </c>
      <c r="G218" s="41" t="s">
        <v>250</v>
      </c>
      <c r="H218" s="41" t="s">
        <v>79</v>
      </c>
      <c r="I218" s="41" t="s">
        <v>80</v>
      </c>
      <c r="J218" s="41" t="s">
        <v>93</v>
      </c>
      <c r="K218" s="42">
        <v>5</v>
      </c>
      <c r="L218" s="41" t="s">
        <v>1318</v>
      </c>
      <c r="M218" s="60" t="s">
        <v>1319</v>
      </c>
      <c r="N218" s="41" t="s">
        <v>96</v>
      </c>
      <c r="O218" s="41" t="s">
        <v>85</v>
      </c>
      <c r="P218" s="41" t="s">
        <v>134</v>
      </c>
      <c r="Q218" s="31">
        <f t="shared" ca="1" si="0"/>
        <v>1.1000000000000001</v>
      </c>
      <c r="R218" s="31">
        <f ca="1">Q218*(IF(J218="Yes",1.25,1))</f>
        <v>1.1000000000000001</v>
      </c>
      <c r="S218" s="31" t="e">
        <f ca="1">R218*(IF(OR(VALUE(P218)&gt;8,VALUE(#REF!)&gt;80),1.25,1))</f>
        <v>#REF!</v>
      </c>
      <c r="T218" s="31" t="e">
        <f ca="1">S218*(IF(H218="Mass Customer",0.85,1))</f>
        <v>#REF!</v>
      </c>
      <c r="U218" s="31">
        <f>RANK(W218,W1:W1001,0)</f>
        <v>215</v>
      </c>
      <c r="V218" s="31">
        <v>215</v>
      </c>
      <c r="W218" s="31">
        <v>1.12890625</v>
      </c>
    </row>
    <row r="219" spans="1:23" ht="15.75" customHeight="1" x14ac:dyDescent="0.3">
      <c r="A219" s="41" t="s">
        <v>1320</v>
      </c>
      <c r="B219" s="41" t="s">
        <v>1321</v>
      </c>
      <c r="C219" s="41" t="s">
        <v>100</v>
      </c>
      <c r="D219" s="57">
        <v>8</v>
      </c>
      <c r="E219" s="56">
        <v>23012</v>
      </c>
      <c r="F219" s="41" t="s">
        <v>1323</v>
      </c>
      <c r="G219" s="41" t="s">
        <v>191</v>
      </c>
      <c r="H219" s="41" t="s">
        <v>104</v>
      </c>
      <c r="I219" s="41" t="s">
        <v>80</v>
      </c>
      <c r="J219" s="41" t="s">
        <v>81</v>
      </c>
      <c r="K219" s="42">
        <v>18</v>
      </c>
      <c r="L219" s="41" t="s">
        <v>1324</v>
      </c>
      <c r="M219" s="60" t="s">
        <v>1325</v>
      </c>
      <c r="N219" s="41" t="s">
        <v>84</v>
      </c>
      <c r="O219" s="41" t="s">
        <v>85</v>
      </c>
      <c r="P219" s="41" t="s">
        <v>228</v>
      </c>
      <c r="Q219" s="31">
        <f t="shared" ca="1" si="0"/>
        <v>0.75</v>
      </c>
      <c r="R219" s="31">
        <f ca="1">Q219*(IF(J219="Yes",1.25,1))</f>
        <v>0.9375</v>
      </c>
      <c r="S219" s="31" t="e">
        <f ca="1">R219*(IF(OR(VALUE(P219)&gt;8,VALUE(#REF!)&gt;80),1.25,1))</f>
        <v>#REF!</v>
      </c>
      <c r="T219" s="31" t="e">
        <f ca="1">S219*(IF(H219="Mass Customer",0.85,1))</f>
        <v>#REF!</v>
      </c>
      <c r="U219" s="31">
        <f>RANK(W219,W1:W1001,0)</f>
        <v>218</v>
      </c>
      <c r="V219" s="31">
        <v>218</v>
      </c>
      <c r="W219" s="31">
        <v>1.12625</v>
      </c>
    </row>
    <row r="220" spans="1:23" ht="15.75" customHeight="1" x14ac:dyDescent="0.3">
      <c r="A220" s="41" t="s">
        <v>1144</v>
      </c>
      <c r="B220" s="41" t="s">
        <v>1326</v>
      </c>
      <c r="C220" s="41" t="s">
        <v>74</v>
      </c>
      <c r="D220" s="57">
        <v>78</v>
      </c>
      <c r="E220" s="56">
        <v>29267</v>
      </c>
      <c r="F220" s="41" t="s">
        <v>1328</v>
      </c>
      <c r="G220" s="41" t="s">
        <v>103</v>
      </c>
      <c r="H220" s="41" t="s">
        <v>79</v>
      </c>
      <c r="I220" s="41" t="s">
        <v>80</v>
      </c>
      <c r="J220" s="41" t="s">
        <v>81</v>
      </c>
      <c r="K220" s="42">
        <v>18</v>
      </c>
      <c r="L220" s="41" t="s">
        <v>1329</v>
      </c>
      <c r="M220" s="60" t="s">
        <v>634</v>
      </c>
      <c r="N220" s="41" t="s">
        <v>96</v>
      </c>
      <c r="O220" s="41" t="s">
        <v>85</v>
      </c>
      <c r="P220" s="41" t="s">
        <v>97</v>
      </c>
      <c r="Q220" s="31">
        <f t="shared" ca="1" si="0"/>
        <v>0.4</v>
      </c>
      <c r="R220" s="31">
        <f ca="1">Q220*(IF(J220="Yes",1.25,1))</f>
        <v>0.5</v>
      </c>
      <c r="S220" s="31" t="e">
        <f ca="1">R220*(IF(OR(VALUE(P220)&gt;8,VALUE(#REF!)&gt;80),1.25,1))</f>
        <v>#REF!</v>
      </c>
      <c r="T220" s="31" t="e">
        <f ca="1">S220*(IF(H220="Mass Customer",0.85,1))</f>
        <v>#REF!</v>
      </c>
      <c r="U220" s="31">
        <f>RANK(W220,W1:W1001,0)</f>
        <v>219</v>
      </c>
      <c r="V220" s="31">
        <v>219</v>
      </c>
      <c r="W220" s="31">
        <v>1.125</v>
      </c>
    </row>
    <row r="221" spans="1:23" ht="15.75" customHeight="1" x14ac:dyDescent="0.3">
      <c r="A221" s="41" t="s">
        <v>1330</v>
      </c>
      <c r="B221" s="41" t="s">
        <v>1331</v>
      </c>
      <c r="C221" s="41" t="s">
        <v>74</v>
      </c>
      <c r="D221" s="57">
        <v>7</v>
      </c>
      <c r="E221" s="56">
        <v>34439</v>
      </c>
      <c r="F221" s="44"/>
      <c r="G221" s="41" t="s">
        <v>161</v>
      </c>
      <c r="H221" s="41" t="s">
        <v>104</v>
      </c>
      <c r="I221" s="41" t="s">
        <v>80</v>
      </c>
      <c r="J221" s="41" t="s">
        <v>93</v>
      </c>
      <c r="K221" s="42">
        <v>3</v>
      </c>
      <c r="L221" s="41" t="s">
        <v>1333</v>
      </c>
      <c r="M221" s="60" t="s">
        <v>1065</v>
      </c>
      <c r="N221" s="41" t="s">
        <v>96</v>
      </c>
      <c r="O221" s="41" t="s">
        <v>85</v>
      </c>
      <c r="P221" s="41" t="s">
        <v>178</v>
      </c>
      <c r="Q221" s="31">
        <f t="shared" ca="1" si="0"/>
        <v>0.95</v>
      </c>
      <c r="R221" s="31">
        <f ca="1">Q221*(IF(J221="Yes",1.25,1))</f>
        <v>0.95</v>
      </c>
      <c r="S221" s="31" t="e">
        <f ca="1">R221*(IF(OR(VALUE(P221)&gt;8,VALUE(#REF!)&gt;80),1.25,1))</f>
        <v>#REF!</v>
      </c>
      <c r="T221" s="31" t="e">
        <f ca="1">S221*(IF(H221="Mass Customer",0.85,1))</f>
        <v>#REF!</v>
      </c>
      <c r="U221" s="31">
        <f>RANK(W221,W1:W1001,0)</f>
        <v>219</v>
      </c>
      <c r="V221" s="31">
        <v>219</v>
      </c>
      <c r="W221" s="31">
        <v>1.125</v>
      </c>
    </row>
    <row r="222" spans="1:23" ht="15.75" customHeight="1" x14ac:dyDescent="0.3">
      <c r="A222" s="41" t="s">
        <v>1334</v>
      </c>
      <c r="B222" s="41" t="s">
        <v>1335</v>
      </c>
      <c r="C222" s="41" t="s">
        <v>74</v>
      </c>
      <c r="D222" s="57">
        <v>68</v>
      </c>
      <c r="E222" s="56">
        <v>29757</v>
      </c>
      <c r="F222" s="41" t="s">
        <v>443</v>
      </c>
      <c r="G222" s="41" t="s">
        <v>147</v>
      </c>
      <c r="H222" s="41" t="s">
        <v>79</v>
      </c>
      <c r="I222" s="41" t="s">
        <v>80</v>
      </c>
      <c r="J222" s="41" t="s">
        <v>81</v>
      </c>
      <c r="K222" s="42">
        <v>15</v>
      </c>
      <c r="L222" s="41" t="s">
        <v>1337</v>
      </c>
      <c r="M222" s="60" t="s">
        <v>1029</v>
      </c>
      <c r="N222" s="41" t="s">
        <v>107</v>
      </c>
      <c r="O222" s="41" t="s">
        <v>85</v>
      </c>
      <c r="P222" s="41" t="s">
        <v>178</v>
      </c>
      <c r="Q222" s="31">
        <f t="shared" ca="1" si="0"/>
        <v>0.89</v>
      </c>
      <c r="R222" s="31">
        <f ca="1">Q222*(IF(J222="Yes",1.25,1))</f>
        <v>1.1125</v>
      </c>
      <c r="S222" s="31" t="e">
        <f ca="1">R222*(IF(OR(VALUE(P222)&gt;8,VALUE(#REF!)&gt;80),1.25,1))</f>
        <v>#REF!</v>
      </c>
      <c r="T222" s="31" t="e">
        <f ca="1">S222*(IF(H222="Mass Customer",0.85,1))</f>
        <v>#REF!</v>
      </c>
      <c r="U222" s="31">
        <f>RANK(W222,W1:W1001,0)</f>
        <v>219</v>
      </c>
      <c r="V222" s="31">
        <v>219</v>
      </c>
      <c r="W222" s="31">
        <v>1.125</v>
      </c>
    </row>
    <row r="223" spans="1:23" ht="15.75" customHeight="1" x14ac:dyDescent="0.3">
      <c r="A223" s="41" t="s">
        <v>1338</v>
      </c>
      <c r="B223" s="41" t="s">
        <v>1339</v>
      </c>
      <c r="C223" s="41" t="s">
        <v>74</v>
      </c>
      <c r="D223" s="57">
        <v>66</v>
      </c>
      <c r="E223" s="56">
        <v>28891</v>
      </c>
      <c r="F223" s="41" t="s">
        <v>1340</v>
      </c>
      <c r="G223" s="41" t="s">
        <v>191</v>
      </c>
      <c r="H223" s="41" t="s">
        <v>79</v>
      </c>
      <c r="I223" s="41" t="s">
        <v>80</v>
      </c>
      <c r="J223" s="41" t="s">
        <v>81</v>
      </c>
      <c r="K223" s="42">
        <v>7</v>
      </c>
      <c r="L223" s="41" t="s">
        <v>1341</v>
      </c>
      <c r="M223" s="60" t="s">
        <v>352</v>
      </c>
      <c r="N223" s="41" t="s">
        <v>96</v>
      </c>
      <c r="O223" s="41" t="s">
        <v>85</v>
      </c>
      <c r="P223" s="41" t="s">
        <v>124</v>
      </c>
      <c r="Q223" s="31">
        <f t="shared" ca="1" si="0"/>
        <v>0.73</v>
      </c>
      <c r="R223" s="31">
        <f ca="1">Q223*(IF(J223="Yes",1.25,1))</f>
        <v>0.91249999999999998</v>
      </c>
      <c r="S223" s="31" t="e">
        <f ca="1">R223*(IF(OR(VALUE(P223)&gt;8,VALUE(#REF!)&gt;80),1.25,1))</f>
        <v>#REF!</v>
      </c>
      <c r="T223" s="31" t="e">
        <f ca="1">S223*(IF(H223="Mass Customer",0.85,1))</f>
        <v>#REF!</v>
      </c>
      <c r="U223" s="31">
        <f>RANK(W223,W1:W1001,0)</f>
        <v>219</v>
      </c>
      <c r="V223" s="31">
        <v>219</v>
      </c>
      <c r="W223" s="31">
        <v>1.125</v>
      </c>
    </row>
    <row r="224" spans="1:23" ht="15.75" customHeight="1" x14ac:dyDescent="0.3">
      <c r="A224" s="41" t="s">
        <v>1342</v>
      </c>
      <c r="B224" s="41" t="s">
        <v>1343</v>
      </c>
      <c r="C224" s="41" t="s">
        <v>100</v>
      </c>
      <c r="D224" s="57">
        <v>62</v>
      </c>
      <c r="E224" s="56">
        <v>24115</v>
      </c>
      <c r="F224" s="44"/>
      <c r="G224" s="41" t="s">
        <v>250</v>
      </c>
      <c r="H224" s="41" t="s">
        <v>79</v>
      </c>
      <c r="I224" s="41" t="s">
        <v>80</v>
      </c>
      <c r="J224" s="41" t="s">
        <v>93</v>
      </c>
      <c r="K224" s="42">
        <v>18</v>
      </c>
      <c r="L224" s="41" t="s">
        <v>1345</v>
      </c>
      <c r="M224" s="60" t="s">
        <v>1346</v>
      </c>
      <c r="N224" s="41" t="s">
        <v>96</v>
      </c>
      <c r="O224" s="41" t="s">
        <v>85</v>
      </c>
      <c r="P224" s="41" t="s">
        <v>97</v>
      </c>
      <c r="Q224" s="31">
        <f t="shared" ca="1" si="0"/>
        <v>1.03</v>
      </c>
      <c r="R224" s="31">
        <f ca="1">Q224*(IF(J224="Yes",1.25,1))</f>
        <v>1.03</v>
      </c>
      <c r="S224" s="31" t="e">
        <f ca="1">R224*(IF(OR(VALUE(P224)&gt;8,VALUE(#REF!)&gt;80),1.25,1))</f>
        <v>#REF!</v>
      </c>
      <c r="T224" s="31" t="e">
        <f ca="1">S224*(IF(H224="Mass Customer",0.85,1))</f>
        <v>#REF!</v>
      </c>
      <c r="U224" s="31">
        <f>RANK(W224,W1:W1001,0)</f>
        <v>223</v>
      </c>
      <c r="V224" s="31">
        <v>223</v>
      </c>
      <c r="W224" s="31">
        <v>1.1156250000000001</v>
      </c>
    </row>
    <row r="225" spans="1:23" ht="15.75" customHeight="1" x14ac:dyDescent="0.3">
      <c r="A225" s="41" t="s">
        <v>1347</v>
      </c>
      <c r="B225" s="41" t="s">
        <v>1348</v>
      </c>
      <c r="C225" s="41" t="s">
        <v>74</v>
      </c>
      <c r="D225" s="57">
        <v>66</v>
      </c>
      <c r="E225" s="56">
        <v>36550</v>
      </c>
      <c r="F225" s="41" t="s">
        <v>1297</v>
      </c>
      <c r="G225" s="41" t="s">
        <v>191</v>
      </c>
      <c r="H225" s="41" t="s">
        <v>131</v>
      </c>
      <c r="I225" s="41" t="s">
        <v>80</v>
      </c>
      <c r="J225" s="41" t="s">
        <v>93</v>
      </c>
      <c r="K225" s="42">
        <v>9</v>
      </c>
      <c r="L225" s="41" t="s">
        <v>1350</v>
      </c>
      <c r="M225" s="60" t="s">
        <v>1351</v>
      </c>
      <c r="N225" s="41" t="s">
        <v>96</v>
      </c>
      <c r="O225" s="41" t="s">
        <v>85</v>
      </c>
      <c r="P225" s="41" t="s">
        <v>178</v>
      </c>
      <c r="Q225" s="31">
        <f t="shared" ca="1" si="0"/>
        <v>0.45</v>
      </c>
      <c r="R225" s="31">
        <f ca="1">Q225*(IF(J225="Yes",1.25,1))</f>
        <v>0.45</v>
      </c>
      <c r="S225" s="31" t="e">
        <f ca="1">R225*(IF(OR(VALUE(P225)&gt;8,VALUE(#REF!)&gt;80),1.25,1))</f>
        <v>#REF!</v>
      </c>
      <c r="T225" s="31" t="e">
        <f ca="1">S225*(IF(H225="Mass Customer",0.85,1))</f>
        <v>#REF!</v>
      </c>
      <c r="U225" s="31">
        <f>RANK(W225,W1:W1001,0)</f>
        <v>223</v>
      </c>
      <c r="V225" s="31">
        <v>223</v>
      </c>
      <c r="W225" s="31">
        <v>1.1156250000000001</v>
      </c>
    </row>
    <row r="226" spans="1:23" ht="15.75" customHeight="1" x14ac:dyDescent="0.3">
      <c r="A226" s="41" t="s">
        <v>1352</v>
      </c>
      <c r="B226" s="41" t="s">
        <v>1353</v>
      </c>
      <c r="C226" s="41" t="s">
        <v>74</v>
      </c>
      <c r="D226" s="57">
        <v>91</v>
      </c>
      <c r="E226" s="56">
        <v>28465</v>
      </c>
      <c r="F226" s="44"/>
      <c r="G226" s="41" t="s">
        <v>161</v>
      </c>
      <c r="H226" s="41" t="s">
        <v>79</v>
      </c>
      <c r="I226" s="41" t="s">
        <v>80</v>
      </c>
      <c r="J226" s="41" t="s">
        <v>93</v>
      </c>
      <c r="K226" s="42">
        <v>17</v>
      </c>
      <c r="L226" s="41" t="s">
        <v>1354</v>
      </c>
      <c r="M226" s="60" t="s">
        <v>1355</v>
      </c>
      <c r="N226" s="41" t="s">
        <v>84</v>
      </c>
      <c r="O226" s="41" t="s">
        <v>85</v>
      </c>
      <c r="P226" s="41" t="s">
        <v>116</v>
      </c>
      <c r="Q226" s="31">
        <f t="shared" ca="1" si="0"/>
        <v>0.73</v>
      </c>
      <c r="R226" s="31">
        <f ca="1">Q226*(IF(J226="Yes",1.25,1))</f>
        <v>0.73</v>
      </c>
      <c r="S226" s="31" t="e">
        <f ca="1">R226*(IF(OR(VALUE(P226)&gt;8,VALUE(#REF!)&gt;80),1.25,1))</f>
        <v>#REF!</v>
      </c>
      <c r="T226" s="31" t="e">
        <f ca="1">S226*(IF(H226="Mass Customer",0.85,1))</f>
        <v>#REF!</v>
      </c>
      <c r="U226" s="31">
        <f>RANK(W226,W1:W1001,0)</f>
        <v>223</v>
      </c>
      <c r="V226" s="31">
        <v>223</v>
      </c>
      <c r="W226" s="31">
        <v>1.1156250000000001</v>
      </c>
    </row>
    <row r="227" spans="1:23" ht="15.75" customHeight="1" x14ac:dyDescent="0.3">
      <c r="A227" s="41" t="s">
        <v>1356</v>
      </c>
      <c r="B227" s="41" t="s">
        <v>1357</v>
      </c>
      <c r="C227" s="41" t="s">
        <v>74</v>
      </c>
      <c r="D227" s="57">
        <v>0</v>
      </c>
      <c r="E227" s="56">
        <v>36702</v>
      </c>
      <c r="F227" s="41" t="s">
        <v>1340</v>
      </c>
      <c r="G227" s="41" t="s">
        <v>78</v>
      </c>
      <c r="H227" s="41" t="s">
        <v>79</v>
      </c>
      <c r="I227" s="41" t="s">
        <v>80</v>
      </c>
      <c r="J227" s="41" t="s">
        <v>81</v>
      </c>
      <c r="K227" s="42">
        <v>15</v>
      </c>
      <c r="L227" s="41" t="s">
        <v>1359</v>
      </c>
      <c r="M227" s="60" t="s">
        <v>1360</v>
      </c>
      <c r="N227" s="41" t="s">
        <v>84</v>
      </c>
      <c r="O227" s="41" t="s">
        <v>85</v>
      </c>
      <c r="P227" s="41" t="s">
        <v>178</v>
      </c>
      <c r="Q227" s="31">
        <f t="shared" ca="1" si="0"/>
        <v>0.91</v>
      </c>
      <c r="R227" s="31">
        <f ca="1">Q227*(IF(J227="Yes",1.25,1))</f>
        <v>1.1375</v>
      </c>
      <c r="S227" s="31" t="e">
        <f ca="1">R227*(IF(OR(VALUE(P227)&gt;8,VALUE(#REF!)&gt;80),1.25,1))</f>
        <v>#REF!</v>
      </c>
      <c r="T227" s="31" t="e">
        <f ca="1">S227*(IF(H227="Mass Customer",0.85,1))</f>
        <v>#REF!</v>
      </c>
      <c r="U227" s="31">
        <f>RANK(W227,W1:W1001,0)</f>
        <v>226</v>
      </c>
      <c r="V227" s="31">
        <v>226</v>
      </c>
      <c r="W227" s="31">
        <v>1.1125</v>
      </c>
    </row>
    <row r="228" spans="1:23" ht="15.75" customHeight="1" x14ac:dyDescent="0.3">
      <c r="A228" s="41" t="s">
        <v>1361</v>
      </c>
      <c r="B228" s="41" t="s">
        <v>1362</v>
      </c>
      <c r="C228" s="41" t="s">
        <v>473</v>
      </c>
      <c r="D228" s="57">
        <v>35</v>
      </c>
      <c r="E228" s="56"/>
      <c r="F228" s="41" t="s">
        <v>1313</v>
      </c>
      <c r="G228" s="41" t="s">
        <v>161</v>
      </c>
      <c r="H228" s="41" t="s">
        <v>104</v>
      </c>
      <c r="I228" s="41" t="s">
        <v>80</v>
      </c>
      <c r="J228" s="41" t="s">
        <v>81</v>
      </c>
      <c r="K228" s="42">
        <v>11</v>
      </c>
      <c r="L228" s="41" t="s">
        <v>1364</v>
      </c>
      <c r="M228" s="60" t="s">
        <v>1365</v>
      </c>
      <c r="N228" s="41" t="s">
        <v>96</v>
      </c>
      <c r="O228" s="41" t="s">
        <v>85</v>
      </c>
      <c r="P228" s="41" t="s">
        <v>124</v>
      </c>
      <c r="Q228" s="31">
        <f t="shared" ca="1" si="0"/>
        <v>0.76</v>
      </c>
      <c r="R228" s="31">
        <f ca="1">Q228*(IF(J228="Yes",1.25,1))</f>
        <v>0.95</v>
      </c>
      <c r="S228" s="31" t="e">
        <f ca="1">R228*(IF(OR(VALUE(P228)&gt;8,VALUE(#REF!)&gt;80),1.25,1))</f>
        <v>#REF!</v>
      </c>
      <c r="T228" s="31" t="e">
        <f ca="1">S228*(IF(H228="Mass Customer",0.85,1))</f>
        <v>#REF!</v>
      </c>
      <c r="U228" s="31">
        <f>RANK(W228,W1:W1001,0)</f>
        <v>226</v>
      </c>
      <c r="V228" s="31">
        <v>226</v>
      </c>
      <c r="W228" s="31">
        <v>1.1125</v>
      </c>
    </row>
    <row r="229" spans="1:23" ht="15.75" customHeight="1" x14ac:dyDescent="0.3">
      <c r="A229" s="41" t="s">
        <v>1366</v>
      </c>
      <c r="B229" s="41" t="s">
        <v>1367</v>
      </c>
      <c r="C229" s="41" t="s">
        <v>74</v>
      </c>
      <c r="D229" s="57">
        <v>54</v>
      </c>
      <c r="E229" s="56">
        <v>23550</v>
      </c>
      <c r="F229" s="41" t="s">
        <v>408</v>
      </c>
      <c r="G229" s="41" t="s">
        <v>103</v>
      </c>
      <c r="H229" s="41" t="s">
        <v>131</v>
      </c>
      <c r="I229" s="41" t="s">
        <v>80</v>
      </c>
      <c r="J229" s="41" t="s">
        <v>93</v>
      </c>
      <c r="K229" s="42">
        <v>8</v>
      </c>
      <c r="L229" s="41" t="s">
        <v>1369</v>
      </c>
      <c r="M229" s="60" t="s">
        <v>1370</v>
      </c>
      <c r="N229" s="41" t="s">
        <v>96</v>
      </c>
      <c r="O229" s="41" t="s">
        <v>85</v>
      </c>
      <c r="P229" s="41" t="s">
        <v>124</v>
      </c>
      <c r="Q229" s="31">
        <f t="shared" ca="1" si="0"/>
        <v>0.59</v>
      </c>
      <c r="R229" s="31">
        <f ca="1">Q229*(IF(J229="Yes",1.25,1))</f>
        <v>0.59</v>
      </c>
      <c r="S229" s="31" t="e">
        <f ca="1">R229*(IF(OR(VALUE(P229)&gt;8,VALUE(#REF!)&gt;80),1.25,1))</f>
        <v>#REF!</v>
      </c>
      <c r="T229" s="31" t="e">
        <f ca="1">S229*(IF(H229="Mass Customer",0.85,1))</f>
        <v>#REF!</v>
      </c>
      <c r="U229" s="31">
        <f>RANK(W229,W1:W1001,0)</f>
        <v>226</v>
      </c>
      <c r="V229" s="31">
        <v>226</v>
      </c>
      <c r="W229" s="31">
        <v>1.1125</v>
      </c>
    </row>
    <row r="230" spans="1:23" ht="15.75" customHeight="1" x14ac:dyDescent="0.3">
      <c r="A230" s="41" t="s">
        <v>1371</v>
      </c>
      <c r="B230" s="41" t="s">
        <v>1372</v>
      </c>
      <c r="C230" s="41" t="s">
        <v>100</v>
      </c>
      <c r="D230" s="57">
        <v>46</v>
      </c>
      <c r="E230" s="56">
        <v>20041</v>
      </c>
      <c r="F230" s="41" t="s">
        <v>211</v>
      </c>
      <c r="G230" s="41" t="s">
        <v>103</v>
      </c>
      <c r="H230" s="41" t="s">
        <v>79</v>
      </c>
      <c r="I230" s="41" t="s">
        <v>80</v>
      </c>
      <c r="J230" s="41" t="s">
        <v>93</v>
      </c>
      <c r="K230" s="42">
        <v>7</v>
      </c>
      <c r="L230" s="41" t="s">
        <v>1375</v>
      </c>
      <c r="M230" s="60" t="s">
        <v>1376</v>
      </c>
      <c r="N230" s="41" t="s">
        <v>96</v>
      </c>
      <c r="O230" s="41" t="s">
        <v>85</v>
      </c>
      <c r="P230" s="41" t="s">
        <v>178</v>
      </c>
      <c r="Q230" s="31">
        <f t="shared" ca="1" si="0"/>
        <v>0.65</v>
      </c>
      <c r="R230" s="31">
        <f ca="1">Q230*(IF(J230="Yes",1.25,1))</f>
        <v>0.65</v>
      </c>
      <c r="S230" s="31" t="e">
        <f ca="1">R230*(IF(OR(VALUE(P230)&gt;8,VALUE(#REF!)&gt;80),1.25,1))</f>
        <v>#REF!</v>
      </c>
      <c r="T230" s="31" t="e">
        <f ca="1">S230*(IF(H230="Mass Customer",0.85,1))</f>
        <v>#REF!</v>
      </c>
      <c r="U230" s="31">
        <f>RANK(W230,W1:W1001,0)</f>
        <v>226</v>
      </c>
      <c r="V230" s="31">
        <v>226</v>
      </c>
      <c r="W230" s="31">
        <v>1.1125</v>
      </c>
    </row>
    <row r="231" spans="1:23" ht="15.75" customHeight="1" x14ac:dyDescent="0.3">
      <c r="A231" s="41" t="s">
        <v>1377</v>
      </c>
      <c r="B231" s="41" t="s">
        <v>1378</v>
      </c>
      <c r="C231" s="41" t="s">
        <v>100</v>
      </c>
      <c r="D231" s="57">
        <v>48</v>
      </c>
      <c r="E231" s="56">
        <v>23358</v>
      </c>
      <c r="F231" s="41" t="s">
        <v>190</v>
      </c>
      <c r="G231" s="41" t="s">
        <v>191</v>
      </c>
      <c r="H231" s="41" t="s">
        <v>104</v>
      </c>
      <c r="I231" s="41" t="s">
        <v>80</v>
      </c>
      <c r="J231" s="41" t="s">
        <v>81</v>
      </c>
      <c r="K231" s="42">
        <v>14</v>
      </c>
      <c r="L231" s="41" t="s">
        <v>1380</v>
      </c>
      <c r="M231" s="60" t="s">
        <v>775</v>
      </c>
      <c r="N231" s="41" t="s">
        <v>84</v>
      </c>
      <c r="O231" s="41" t="s">
        <v>85</v>
      </c>
      <c r="P231" s="41" t="s">
        <v>253</v>
      </c>
      <c r="Q231" s="31">
        <f t="shared" ca="1" si="0"/>
        <v>0.97</v>
      </c>
      <c r="R231" s="31">
        <f ca="1">Q231*(IF(J231="Yes",1.25,1))</f>
        <v>1.2124999999999999</v>
      </c>
      <c r="S231" s="31" t="e">
        <f ca="1">R231*(IF(OR(VALUE(P231)&gt;8,VALUE(#REF!)&gt;80),1.25,1))</f>
        <v>#REF!</v>
      </c>
      <c r="T231" s="31" t="e">
        <f ca="1">S231*(IF(H231="Mass Customer",0.85,1))</f>
        <v>#REF!</v>
      </c>
      <c r="U231" s="31">
        <f>RANK(W231,W1:W1001,0)</f>
        <v>230</v>
      </c>
      <c r="V231" s="31">
        <v>230</v>
      </c>
      <c r="W231" s="31">
        <v>1.109375</v>
      </c>
    </row>
    <row r="232" spans="1:23" ht="15.75" customHeight="1" x14ac:dyDescent="0.3">
      <c r="A232" s="41" t="s">
        <v>1381</v>
      </c>
      <c r="B232" s="41" t="s">
        <v>1382</v>
      </c>
      <c r="C232" s="41" t="s">
        <v>74</v>
      </c>
      <c r="D232" s="57">
        <v>52</v>
      </c>
      <c r="E232" s="56">
        <v>28641</v>
      </c>
      <c r="F232" s="41" t="s">
        <v>1384</v>
      </c>
      <c r="G232" s="41" t="s">
        <v>191</v>
      </c>
      <c r="H232" s="41" t="s">
        <v>79</v>
      </c>
      <c r="I232" s="41" t="s">
        <v>80</v>
      </c>
      <c r="J232" s="41" t="s">
        <v>81</v>
      </c>
      <c r="K232" s="42">
        <v>14</v>
      </c>
      <c r="L232" s="41" t="s">
        <v>1385</v>
      </c>
      <c r="M232" s="60" t="s">
        <v>1196</v>
      </c>
      <c r="N232" s="41" t="s">
        <v>96</v>
      </c>
      <c r="O232" s="41" t="s">
        <v>85</v>
      </c>
      <c r="P232" s="41" t="s">
        <v>101</v>
      </c>
      <c r="Q232" s="31">
        <f t="shared" ca="1" si="0"/>
        <v>0.51</v>
      </c>
      <c r="R232" s="31">
        <f ca="1">Q232*(IF(J232="Yes",1.25,1))</f>
        <v>0.63749999999999996</v>
      </c>
      <c r="S232" s="31" t="e">
        <f ca="1">R232*(IF(OR(VALUE(P232)&gt;8,VALUE(#REF!)&gt;80),1.25,1))</f>
        <v>#REF!</v>
      </c>
      <c r="T232" s="31" t="e">
        <f ca="1">S232*(IF(H232="Mass Customer",0.85,1))</f>
        <v>#REF!</v>
      </c>
      <c r="U232" s="31">
        <f>RANK(W232,W1:W1001,0)</f>
        <v>231</v>
      </c>
      <c r="V232" s="31">
        <v>231</v>
      </c>
      <c r="W232" s="31">
        <v>1.105</v>
      </c>
    </row>
    <row r="233" spans="1:23" ht="15.75" customHeight="1" x14ac:dyDescent="0.3">
      <c r="A233" s="41" t="s">
        <v>1386</v>
      </c>
      <c r="B233" s="41" t="s">
        <v>1387</v>
      </c>
      <c r="C233" s="41" t="s">
        <v>74</v>
      </c>
      <c r="D233" s="57">
        <v>50</v>
      </c>
      <c r="E233" s="56">
        <v>15973</v>
      </c>
      <c r="F233" s="41" t="s">
        <v>1328</v>
      </c>
      <c r="G233" s="41" t="s">
        <v>78</v>
      </c>
      <c r="H233" s="41" t="s">
        <v>79</v>
      </c>
      <c r="I233" s="41" t="s">
        <v>80</v>
      </c>
      <c r="J233" s="41" t="s">
        <v>81</v>
      </c>
      <c r="K233" s="42">
        <v>18</v>
      </c>
      <c r="L233" s="41" t="s">
        <v>1389</v>
      </c>
      <c r="M233" s="60" t="s">
        <v>1390</v>
      </c>
      <c r="N233" s="41" t="s">
        <v>96</v>
      </c>
      <c r="O233" s="41" t="s">
        <v>85</v>
      </c>
      <c r="P233" s="41" t="s">
        <v>124</v>
      </c>
      <c r="Q233" s="31">
        <f t="shared" ca="1" si="0"/>
        <v>0.48</v>
      </c>
      <c r="R233" s="31">
        <f ca="1">Q233*(IF(J233="Yes",1.25,1))</f>
        <v>0.6</v>
      </c>
      <c r="S233" s="31" t="e">
        <f ca="1">R233*(IF(OR(VALUE(P233)&gt;8,VALUE(#REF!)&gt;80),1.25,1))</f>
        <v>#REF!</v>
      </c>
      <c r="T233" s="31" t="e">
        <f ca="1">S233*(IF(H233="Mass Customer",0.85,1))</f>
        <v>#REF!</v>
      </c>
      <c r="U233" s="31">
        <f>RANK(W233,W1:W1001,0)</f>
        <v>231</v>
      </c>
      <c r="V233" s="31">
        <v>231</v>
      </c>
      <c r="W233" s="31">
        <v>1.105</v>
      </c>
    </row>
    <row r="234" spans="1:23" ht="15.75" customHeight="1" x14ac:dyDescent="0.3">
      <c r="A234" s="41" t="s">
        <v>1391</v>
      </c>
      <c r="B234" s="41" t="s">
        <v>1392</v>
      </c>
      <c r="C234" s="41" t="s">
        <v>74</v>
      </c>
      <c r="D234" s="57">
        <v>94</v>
      </c>
      <c r="E234" s="56">
        <v>23969</v>
      </c>
      <c r="F234" s="41" t="s">
        <v>557</v>
      </c>
      <c r="G234" s="41" t="s">
        <v>250</v>
      </c>
      <c r="H234" s="41" t="s">
        <v>79</v>
      </c>
      <c r="I234" s="41" t="s">
        <v>80</v>
      </c>
      <c r="J234" s="41" t="s">
        <v>93</v>
      </c>
      <c r="K234" s="42">
        <v>14</v>
      </c>
      <c r="L234" s="41" t="s">
        <v>1394</v>
      </c>
      <c r="M234" s="60" t="s">
        <v>1143</v>
      </c>
      <c r="N234" s="41" t="s">
        <v>96</v>
      </c>
      <c r="O234" s="41" t="s">
        <v>85</v>
      </c>
      <c r="P234" s="41" t="s">
        <v>124</v>
      </c>
      <c r="Q234" s="31">
        <f t="shared" ca="1" si="0"/>
        <v>0.61</v>
      </c>
      <c r="R234" s="31">
        <f ca="1">Q234*(IF(J234="Yes",1.25,1))</f>
        <v>0.61</v>
      </c>
      <c r="S234" s="31" t="e">
        <f ca="1">R234*(IF(OR(VALUE(P234)&gt;8,VALUE(#REF!)&gt;80),1.25,1))</f>
        <v>#REF!</v>
      </c>
      <c r="T234" s="31" t="e">
        <f ca="1">S234*(IF(H234="Mass Customer",0.85,1))</f>
        <v>#REF!</v>
      </c>
      <c r="U234" s="31">
        <f>RANK(W234,W1:W1001,0)</f>
        <v>233</v>
      </c>
      <c r="V234" s="31">
        <v>233</v>
      </c>
      <c r="W234" s="31">
        <v>1.1000000000000001</v>
      </c>
    </row>
    <row r="235" spans="1:23" ht="15.75" customHeight="1" x14ac:dyDescent="0.3">
      <c r="A235" s="41" t="s">
        <v>1395</v>
      </c>
      <c r="B235" s="41" t="s">
        <v>1396</v>
      </c>
      <c r="C235" s="41" t="s">
        <v>100</v>
      </c>
      <c r="D235" s="57">
        <v>53</v>
      </c>
      <c r="E235" s="56">
        <v>15901</v>
      </c>
      <c r="F235" s="41" t="s">
        <v>670</v>
      </c>
      <c r="G235" s="41" t="s">
        <v>92</v>
      </c>
      <c r="H235" s="41" t="s">
        <v>79</v>
      </c>
      <c r="I235" s="41" t="s">
        <v>80</v>
      </c>
      <c r="J235" s="41" t="s">
        <v>93</v>
      </c>
      <c r="K235" s="42">
        <v>16</v>
      </c>
      <c r="L235" s="41" t="s">
        <v>1398</v>
      </c>
      <c r="M235" s="60" t="s">
        <v>1399</v>
      </c>
      <c r="N235" s="41" t="s">
        <v>96</v>
      </c>
      <c r="O235" s="41" t="s">
        <v>85</v>
      </c>
      <c r="P235" s="41" t="s">
        <v>134</v>
      </c>
      <c r="Q235" s="31">
        <f t="shared" ca="1" si="0"/>
        <v>0.77</v>
      </c>
      <c r="R235" s="31">
        <f ca="1">Q235*(IF(J235="Yes",1.25,1))</f>
        <v>0.77</v>
      </c>
      <c r="S235" s="31" t="e">
        <f ca="1">R235*(IF(OR(VALUE(P235)&gt;8,VALUE(#REF!)&gt;80),1.25,1))</f>
        <v>#REF!</v>
      </c>
      <c r="T235" s="31" t="e">
        <f ca="1">S235*(IF(H235="Mass Customer",0.85,1))</f>
        <v>#REF!</v>
      </c>
      <c r="U235" s="31">
        <f>RANK(W235,W1:W1001,0)</f>
        <v>233</v>
      </c>
      <c r="V235" s="31">
        <v>233</v>
      </c>
      <c r="W235" s="31">
        <v>1.1000000000000001</v>
      </c>
    </row>
    <row r="236" spans="1:23" ht="15.75" customHeight="1" x14ac:dyDescent="0.3">
      <c r="A236" s="41" t="s">
        <v>1400</v>
      </c>
      <c r="B236" s="41" t="s">
        <v>1401</v>
      </c>
      <c r="C236" s="41" t="s">
        <v>100</v>
      </c>
      <c r="D236" s="57">
        <v>25</v>
      </c>
      <c r="E236" s="56">
        <v>35634</v>
      </c>
      <c r="F236" s="41" t="s">
        <v>1403</v>
      </c>
      <c r="G236" s="41" t="s">
        <v>250</v>
      </c>
      <c r="H236" s="41" t="s">
        <v>79</v>
      </c>
      <c r="I236" s="41" t="s">
        <v>80</v>
      </c>
      <c r="J236" s="41" t="s">
        <v>81</v>
      </c>
      <c r="K236" s="42">
        <v>13</v>
      </c>
      <c r="L236" s="41" t="s">
        <v>1404</v>
      </c>
      <c r="M236" s="60" t="s">
        <v>1405</v>
      </c>
      <c r="N236" s="41" t="s">
        <v>107</v>
      </c>
      <c r="O236" s="41" t="s">
        <v>85</v>
      </c>
      <c r="P236" s="41" t="s">
        <v>178</v>
      </c>
      <c r="Q236" s="31">
        <f t="shared" ca="1" si="0"/>
        <v>0.51</v>
      </c>
      <c r="R236" s="31">
        <f ca="1">Q236*(IF(J236="Yes",1.25,1))</f>
        <v>0.63749999999999996</v>
      </c>
      <c r="S236" s="31" t="e">
        <f ca="1">R236*(IF(OR(VALUE(P236)&gt;8,VALUE(#REF!)&gt;80),1.25,1))</f>
        <v>#REF!</v>
      </c>
      <c r="T236" s="31" t="e">
        <f ca="1">S236*(IF(H236="Mass Customer",0.85,1))</f>
        <v>#REF!</v>
      </c>
      <c r="U236" s="31">
        <f>RANK(W236,W1:W1001,0)</f>
        <v>233</v>
      </c>
      <c r="V236" s="31">
        <v>233</v>
      </c>
      <c r="W236" s="31">
        <v>1.1000000000000001</v>
      </c>
    </row>
    <row r="237" spans="1:23" ht="15.75" customHeight="1" x14ac:dyDescent="0.3">
      <c r="A237" s="41" t="s">
        <v>1406</v>
      </c>
      <c r="B237" s="41" t="s">
        <v>1407</v>
      </c>
      <c r="C237" s="41" t="s">
        <v>74</v>
      </c>
      <c r="D237" s="57">
        <v>41</v>
      </c>
      <c r="E237" s="56">
        <v>14805</v>
      </c>
      <c r="F237" s="44"/>
      <c r="G237" s="41" t="s">
        <v>191</v>
      </c>
      <c r="H237" s="41" t="s">
        <v>104</v>
      </c>
      <c r="I237" s="41" t="s">
        <v>80</v>
      </c>
      <c r="J237" s="41" t="s">
        <v>93</v>
      </c>
      <c r="K237" s="42">
        <v>8</v>
      </c>
      <c r="L237" s="41" t="s">
        <v>1410</v>
      </c>
      <c r="M237" s="60" t="s">
        <v>155</v>
      </c>
      <c r="N237" s="41" t="s">
        <v>96</v>
      </c>
      <c r="O237" s="41" t="s">
        <v>85</v>
      </c>
      <c r="P237" s="41" t="s">
        <v>178</v>
      </c>
      <c r="Q237" s="31">
        <f t="shared" ca="1" si="0"/>
        <v>0.77</v>
      </c>
      <c r="R237" s="31">
        <f ca="1">Q237*(IF(J237="Yes",1.25,1))</f>
        <v>0.77</v>
      </c>
      <c r="S237" s="31" t="e">
        <f ca="1">R237*(IF(OR(VALUE(P237)&gt;8,VALUE(#REF!)&gt;80),1.25,1))</f>
        <v>#REF!</v>
      </c>
      <c r="T237" s="31" t="e">
        <f ca="1">S237*(IF(H237="Mass Customer",0.85,1))</f>
        <v>#REF!</v>
      </c>
      <c r="U237" s="31">
        <f>RANK(W237,W1:W1001,0)</f>
        <v>233</v>
      </c>
      <c r="V237" s="31">
        <v>233</v>
      </c>
      <c r="W237" s="31">
        <v>1.1000000000000001</v>
      </c>
    </row>
    <row r="238" spans="1:23" ht="15.75" customHeight="1" x14ac:dyDescent="0.3">
      <c r="A238" s="41" t="s">
        <v>1411</v>
      </c>
      <c r="B238" s="41" t="s">
        <v>1412</v>
      </c>
      <c r="C238" s="41" t="s">
        <v>100</v>
      </c>
      <c r="D238" s="57">
        <v>97</v>
      </c>
      <c r="E238" s="56">
        <v>15984</v>
      </c>
      <c r="F238" s="41" t="s">
        <v>557</v>
      </c>
      <c r="G238" s="41" t="s">
        <v>183</v>
      </c>
      <c r="H238" s="41" t="s">
        <v>131</v>
      </c>
      <c r="I238" s="41" t="s">
        <v>80</v>
      </c>
      <c r="J238" s="41" t="s">
        <v>81</v>
      </c>
      <c r="K238" s="42">
        <v>13</v>
      </c>
      <c r="L238" s="41" t="s">
        <v>1414</v>
      </c>
      <c r="M238" s="60" t="s">
        <v>1415</v>
      </c>
      <c r="N238" s="41" t="s">
        <v>96</v>
      </c>
      <c r="O238" s="41" t="s">
        <v>85</v>
      </c>
      <c r="P238" s="41" t="s">
        <v>178</v>
      </c>
      <c r="Q238" s="31">
        <f t="shared" ca="1" si="0"/>
        <v>0.96</v>
      </c>
      <c r="R238" s="31">
        <f ca="1">Q238*(IF(J238="Yes",1.25,1))</f>
        <v>1.2</v>
      </c>
      <c r="S238" s="31" t="e">
        <f ca="1">R238*(IF(OR(VALUE(P238)&gt;8,VALUE(#REF!)&gt;80),1.25,1))</f>
        <v>#REF!</v>
      </c>
      <c r="T238" s="31" t="e">
        <f ca="1">S238*(IF(H238="Mass Customer",0.85,1))</f>
        <v>#REF!</v>
      </c>
      <c r="U238" s="31">
        <f>RANK(W238,W1:W1001,0)</f>
        <v>237</v>
      </c>
      <c r="V238" s="31">
        <v>237</v>
      </c>
      <c r="W238" s="31">
        <v>1.0943750000000001</v>
      </c>
    </row>
    <row r="239" spans="1:23" ht="15.75" customHeight="1" x14ac:dyDescent="0.3">
      <c r="A239" s="41" t="s">
        <v>1416</v>
      </c>
      <c r="B239" s="41" t="s">
        <v>1417</v>
      </c>
      <c r="C239" s="41" t="s">
        <v>100</v>
      </c>
      <c r="D239" s="57">
        <v>30</v>
      </c>
      <c r="E239" s="56">
        <v>14339</v>
      </c>
      <c r="F239" s="41" t="s">
        <v>659</v>
      </c>
      <c r="G239" s="41" t="s">
        <v>250</v>
      </c>
      <c r="H239" s="41" t="s">
        <v>79</v>
      </c>
      <c r="I239" s="41" t="s">
        <v>80</v>
      </c>
      <c r="J239" s="41" t="s">
        <v>81</v>
      </c>
      <c r="K239" s="42">
        <v>8</v>
      </c>
      <c r="L239" s="41" t="s">
        <v>1419</v>
      </c>
      <c r="M239" s="60" t="s">
        <v>1420</v>
      </c>
      <c r="N239" s="41" t="s">
        <v>96</v>
      </c>
      <c r="O239" s="41" t="s">
        <v>85</v>
      </c>
      <c r="P239" s="41" t="s">
        <v>101</v>
      </c>
      <c r="Q239" s="31">
        <f t="shared" ca="1" si="0"/>
        <v>0.97</v>
      </c>
      <c r="R239" s="31">
        <f ca="1">Q239*(IF(J239="Yes",1.25,1))</f>
        <v>1.2124999999999999</v>
      </c>
      <c r="S239" s="31" t="e">
        <f ca="1">R239*(IF(OR(VALUE(P239)&gt;8,VALUE(#REF!)&gt;80),1.25,1))</f>
        <v>#REF!</v>
      </c>
      <c r="T239" s="31" t="e">
        <f ca="1">S239*(IF(H239="Mass Customer",0.85,1))</f>
        <v>#REF!</v>
      </c>
      <c r="U239" s="31">
        <f>RANK(W239,W1:W1001,0)</f>
        <v>237</v>
      </c>
      <c r="V239" s="31">
        <v>237</v>
      </c>
      <c r="W239" s="31">
        <v>1.0943750000000001</v>
      </c>
    </row>
    <row r="240" spans="1:23" ht="15.75" customHeight="1" x14ac:dyDescent="0.3">
      <c r="A240" s="41" t="s">
        <v>1421</v>
      </c>
      <c r="B240" s="41" t="s">
        <v>1422</v>
      </c>
      <c r="C240" s="41" t="s">
        <v>100</v>
      </c>
      <c r="D240" s="57">
        <v>84</v>
      </c>
      <c r="E240" s="56">
        <v>15251</v>
      </c>
      <c r="F240" s="41" t="s">
        <v>363</v>
      </c>
      <c r="G240" s="41" t="s">
        <v>130</v>
      </c>
      <c r="H240" s="41" t="s">
        <v>79</v>
      </c>
      <c r="I240" s="41" t="s">
        <v>80</v>
      </c>
      <c r="J240" s="41" t="s">
        <v>81</v>
      </c>
      <c r="K240" s="42">
        <v>15</v>
      </c>
      <c r="L240" s="41" t="s">
        <v>1424</v>
      </c>
      <c r="M240" s="60" t="s">
        <v>1425</v>
      </c>
      <c r="N240" s="41" t="s">
        <v>84</v>
      </c>
      <c r="O240" s="41" t="s">
        <v>85</v>
      </c>
      <c r="P240" s="41" t="s">
        <v>116</v>
      </c>
      <c r="Q240" s="31">
        <f t="shared" ca="1" si="0"/>
        <v>0.97</v>
      </c>
      <c r="R240" s="31">
        <f ca="1">Q240*(IF(J240="Yes",1.25,1))</f>
        <v>1.2124999999999999</v>
      </c>
      <c r="S240" s="31" t="e">
        <f ca="1">R240*(IF(OR(VALUE(P240)&gt;8,VALUE(#REF!)&gt;80),1.25,1))</f>
        <v>#REF!</v>
      </c>
      <c r="T240" s="31" t="e">
        <f ca="1">S240*(IF(H240="Mass Customer",0.85,1))</f>
        <v>#REF!</v>
      </c>
      <c r="U240" s="31">
        <f>RANK(W240,W1:W1001,0)</f>
        <v>237</v>
      </c>
      <c r="V240" s="31">
        <v>237</v>
      </c>
      <c r="W240" s="31">
        <v>1.0943750000000001</v>
      </c>
    </row>
    <row r="241" spans="1:23" ht="15.75" customHeight="1" x14ac:dyDescent="0.3">
      <c r="A241" s="41" t="s">
        <v>1426</v>
      </c>
      <c r="B241" s="41" t="s">
        <v>1427</v>
      </c>
      <c r="C241" s="41" t="s">
        <v>74</v>
      </c>
      <c r="D241" s="57">
        <v>4</v>
      </c>
      <c r="E241" s="56">
        <v>22428</v>
      </c>
      <c r="F241" s="41" t="s">
        <v>1429</v>
      </c>
      <c r="G241" s="41" t="s">
        <v>250</v>
      </c>
      <c r="H241" s="41" t="s">
        <v>79</v>
      </c>
      <c r="I241" s="41" t="s">
        <v>80</v>
      </c>
      <c r="J241" s="41" t="s">
        <v>81</v>
      </c>
      <c r="K241" s="42">
        <v>5</v>
      </c>
      <c r="L241" s="41" t="s">
        <v>1430</v>
      </c>
      <c r="M241" s="60" t="s">
        <v>1431</v>
      </c>
      <c r="N241" s="41" t="s">
        <v>84</v>
      </c>
      <c r="O241" s="41" t="s">
        <v>85</v>
      </c>
      <c r="P241" s="41" t="s">
        <v>178</v>
      </c>
      <c r="Q241" s="31">
        <f t="shared" ca="1" si="0"/>
        <v>0.75</v>
      </c>
      <c r="R241" s="31">
        <f ca="1">Q241*(IF(J241="Yes",1.25,1))</f>
        <v>0.9375</v>
      </c>
      <c r="S241" s="31" t="e">
        <f ca="1">R241*(IF(OR(VALUE(P241)&gt;8,VALUE(#REF!)&gt;80),1.25,1))</f>
        <v>#REF!</v>
      </c>
      <c r="T241" s="31" t="e">
        <f ca="1">S241*(IF(H241="Mass Customer",0.85,1))</f>
        <v>#REF!</v>
      </c>
      <c r="U241" s="31">
        <f>RANK(W241,W1:W1001,0)</f>
        <v>240</v>
      </c>
      <c r="V241" s="31">
        <v>240</v>
      </c>
      <c r="W241" s="31">
        <v>1.0900000000000001</v>
      </c>
    </row>
    <row r="242" spans="1:23" ht="15.75" customHeight="1" x14ac:dyDescent="0.3">
      <c r="A242" s="41" t="s">
        <v>1432</v>
      </c>
      <c r="B242" s="41" t="s">
        <v>1433</v>
      </c>
      <c r="C242" s="41" t="s">
        <v>100</v>
      </c>
      <c r="D242" s="57">
        <v>18</v>
      </c>
      <c r="E242" s="56">
        <v>27053</v>
      </c>
      <c r="F242" s="41" t="s">
        <v>401</v>
      </c>
      <c r="G242" s="41" t="s">
        <v>78</v>
      </c>
      <c r="H242" s="41" t="s">
        <v>131</v>
      </c>
      <c r="I242" s="41" t="s">
        <v>80</v>
      </c>
      <c r="J242" s="41" t="s">
        <v>81</v>
      </c>
      <c r="K242" s="42">
        <v>9</v>
      </c>
      <c r="L242" s="41" t="s">
        <v>1435</v>
      </c>
      <c r="M242" s="60" t="s">
        <v>1436</v>
      </c>
      <c r="N242" s="41" t="s">
        <v>107</v>
      </c>
      <c r="O242" s="41" t="s">
        <v>85</v>
      </c>
      <c r="P242" s="41" t="s">
        <v>124</v>
      </c>
      <c r="Q242" s="31">
        <f t="shared" ca="1" si="0"/>
        <v>0.72</v>
      </c>
      <c r="R242" s="31">
        <f ca="1">Q242*(IF(J242="Yes",1.25,1))</f>
        <v>0.89999999999999991</v>
      </c>
      <c r="S242" s="31" t="e">
        <f ca="1">R242*(IF(OR(VALUE(P242)&gt;8,VALUE(#REF!)&gt;80),1.25,1))</f>
        <v>#REF!</v>
      </c>
      <c r="T242" s="31" t="e">
        <f ca="1">S242*(IF(H242="Mass Customer",0.85,1))</f>
        <v>#REF!</v>
      </c>
      <c r="U242" s="31">
        <f>RANK(W242,W1:W1001,0)</f>
        <v>241</v>
      </c>
      <c r="V242" s="31">
        <v>241</v>
      </c>
      <c r="W242" s="31">
        <v>1.0874999999999999</v>
      </c>
    </row>
    <row r="243" spans="1:23" ht="15.75" customHeight="1" x14ac:dyDescent="0.3">
      <c r="A243" s="41" t="s">
        <v>1437</v>
      </c>
      <c r="B243" s="41" t="s">
        <v>1438</v>
      </c>
      <c r="C243" s="41" t="s">
        <v>100</v>
      </c>
      <c r="D243" s="57">
        <v>94</v>
      </c>
      <c r="E243" s="56">
        <v>21678</v>
      </c>
      <c r="F243" s="41" t="s">
        <v>694</v>
      </c>
      <c r="G243" s="41" t="s">
        <v>78</v>
      </c>
      <c r="H243" s="41" t="s">
        <v>79</v>
      </c>
      <c r="I243" s="41" t="s">
        <v>80</v>
      </c>
      <c r="J243" s="41" t="s">
        <v>93</v>
      </c>
      <c r="K243" s="42">
        <v>5</v>
      </c>
      <c r="L243" s="41" t="s">
        <v>1440</v>
      </c>
      <c r="M243" s="60" t="s">
        <v>1441</v>
      </c>
      <c r="N243" s="41" t="s">
        <v>84</v>
      </c>
      <c r="O243" s="41" t="s">
        <v>85</v>
      </c>
      <c r="P243" s="41" t="s">
        <v>124</v>
      </c>
      <c r="Q243" s="31">
        <f t="shared" ca="1" si="0"/>
        <v>0.59</v>
      </c>
      <c r="R243" s="31">
        <f ca="1">Q243*(IF(J243="Yes",1.25,1))</f>
        <v>0.59</v>
      </c>
      <c r="S243" s="31" t="e">
        <f ca="1">R243*(IF(OR(VALUE(P243)&gt;8,VALUE(#REF!)&gt;80),1.25,1))</f>
        <v>#REF!</v>
      </c>
      <c r="T243" s="31" t="e">
        <f ca="1">S243*(IF(H243="Mass Customer",0.85,1))</f>
        <v>#REF!</v>
      </c>
      <c r="U243" s="31">
        <f>RANK(W243,W1:W1001,0)</f>
        <v>241</v>
      </c>
      <c r="V243" s="31">
        <v>241</v>
      </c>
      <c r="W243" s="31">
        <v>1.0874999999999999</v>
      </c>
    </row>
    <row r="244" spans="1:23" ht="15.75" customHeight="1" x14ac:dyDescent="0.3">
      <c r="A244" s="41" t="s">
        <v>1442</v>
      </c>
      <c r="B244" s="41" t="s">
        <v>1443</v>
      </c>
      <c r="C244" s="41" t="s">
        <v>74</v>
      </c>
      <c r="D244" s="57">
        <v>57</v>
      </c>
      <c r="E244" s="56">
        <v>25467</v>
      </c>
      <c r="F244" s="41" t="s">
        <v>211</v>
      </c>
      <c r="G244" s="41" t="s">
        <v>78</v>
      </c>
      <c r="H244" s="41" t="s">
        <v>104</v>
      </c>
      <c r="I244" s="41" t="s">
        <v>80</v>
      </c>
      <c r="J244" s="41" t="s">
        <v>81</v>
      </c>
      <c r="K244" s="42">
        <v>16</v>
      </c>
      <c r="L244" s="41" t="s">
        <v>1445</v>
      </c>
      <c r="M244" s="60" t="s">
        <v>1446</v>
      </c>
      <c r="N244" s="41" t="s">
        <v>107</v>
      </c>
      <c r="O244" s="41" t="s">
        <v>85</v>
      </c>
      <c r="P244" s="41" t="s">
        <v>253</v>
      </c>
      <c r="Q244" s="31">
        <f t="shared" ca="1" si="0"/>
        <v>0.69</v>
      </c>
      <c r="R244" s="31">
        <f ca="1">Q244*(IF(J244="Yes",1.25,1))</f>
        <v>0.86249999999999993</v>
      </c>
      <c r="S244" s="31" t="e">
        <f ca="1">R244*(IF(OR(VALUE(P244)&gt;8,VALUE(#REF!)&gt;80),1.25,1))</f>
        <v>#REF!</v>
      </c>
      <c r="T244" s="31" t="e">
        <f ca="1">S244*(IF(H244="Mass Customer",0.85,1))</f>
        <v>#REF!</v>
      </c>
      <c r="U244" s="31">
        <f>RANK(W244,W1:W1001,0)</f>
        <v>241</v>
      </c>
      <c r="V244" s="31">
        <v>241</v>
      </c>
      <c r="W244" s="31">
        <v>1.0874999999999999</v>
      </c>
    </row>
    <row r="245" spans="1:23" ht="15.75" customHeight="1" x14ac:dyDescent="0.3">
      <c r="A245" s="41" t="s">
        <v>1447</v>
      </c>
      <c r="B245" s="41" t="s">
        <v>1448</v>
      </c>
      <c r="C245" s="41" t="s">
        <v>74</v>
      </c>
      <c r="D245" s="57">
        <v>29</v>
      </c>
      <c r="E245" s="56">
        <v>21139</v>
      </c>
      <c r="F245" s="41" t="s">
        <v>804</v>
      </c>
      <c r="G245" s="41" t="s">
        <v>191</v>
      </c>
      <c r="H245" s="41" t="s">
        <v>79</v>
      </c>
      <c r="I245" s="41" t="s">
        <v>80</v>
      </c>
      <c r="J245" s="41" t="s">
        <v>93</v>
      </c>
      <c r="K245" s="42">
        <v>12</v>
      </c>
      <c r="L245" s="41" t="s">
        <v>1450</v>
      </c>
      <c r="M245" s="60" t="s">
        <v>1451</v>
      </c>
      <c r="N245" s="41" t="s">
        <v>84</v>
      </c>
      <c r="O245" s="41" t="s">
        <v>85</v>
      </c>
      <c r="P245" s="41" t="s">
        <v>178</v>
      </c>
      <c r="Q245" s="31">
        <f t="shared" ca="1" si="0"/>
        <v>0.56000000000000005</v>
      </c>
      <c r="R245" s="31">
        <f ca="1">Q245*(IF(J245="Yes",1.25,1))</f>
        <v>0.56000000000000005</v>
      </c>
      <c r="S245" s="31" t="e">
        <f ca="1">R245*(IF(OR(VALUE(P245)&gt;8,VALUE(#REF!)&gt;80),1.25,1))</f>
        <v>#REF!</v>
      </c>
      <c r="T245" s="31" t="e">
        <f ca="1">S245*(IF(H245="Mass Customer",0.85,1))</f>
        <v>#REF!</v>
      </c>
      <c r="U245" s="31">
        <f>RANK(W245,W1:W1001,0)</f>
        <v>244</v>
      </c>
      <c r="V245" s="31">
        <v>244</v>
      </c>
      <c r="W245" s="31">
        <v>1.08375</v>
      </c>
    </row>
    <row r="246" spans="1:23" ht="15.75" customHeight="1" x14ac:dyDescent="0.3">
      <c r="A246" s="41" t="s">
        <v>1452</v>
      </c>
      <c r="B246" s="41" t="s">
        <v>1453</v>
      </c>
      <c r="C246" s="41" t="s">
        <v>100</v>
      </c>
      <c r="D246" s="57">
        <v>2</v>
      </c>
      <c r="E246" s="56">
        <v>18511</v>
      </c>
      <c r="F246" s="41" t="s">
        <v>1455</v>
      </c>
      <c r="G246" s="41" t="s">
        <v>250</v>
      </c>
      <c r="H246" s="41" t="s">
        <v>79</v>
      </c>
      <c r="I246" s="41" t="s">
        <v>80</v>
      </c>
      <c r="J246" s="41" t="s">
        <v>81</v>
      </c>
      <c r="K246" s="42">
        <v>19</v>
      </c>
      <c r="L246" s="41" t="s">
        <v>1456</v>
      </c>
      <c r="M246" s="60" t="s">
        <v>1457</v>
      </c>
      <c r="N246" s="41" t="s">
        <v>84</v>
      </c>
      <c r="O246" s="41" t="s">
        <v>85</v>
      </c>
      <c r="P246" s="41" t="s">
        <v>108</v>
      </c>
      <c r="Q246" s="31">
        <f t="shared" ca="1" si="0"/>
        <v>1</v>
      </c>
      <c r="R246" s="31">
        <f ca="1">Q246*(IF(J246="Yes",1.25,1))</f>
        <v>1.25</v>
      </c>
      <c r="S246" s="31" t="e">
        <f ca="1">R246*(IF(OR(VALUE(P246)&gt;8,VALUE(#REF!)&gt;80),1.25,1))</f>
        <v>#REF!</v>
      </c>
      <c r="T246" s="31" t="e">
        <f ca="1">S246*(IF(H246="Mass Customer",0.85,1))</f>
        <v>#REF!</v>
      </c>
      <c r="U246" s="31">
        <f>RANK(W246,W1:W1001,0)</f>
        <v>244</v>
      </c>
      <c r="V246" s="31">
        <v>244</v>
      </c>
      <c r="W246" s="31">
        <v>1.08375</v>
      </c>
    </row>
    <row r="247" spans="1:23" ht="15.75" customHeight="1" x14ac:dyDescent="0.3">
      <c r="A247" s="41" t="s">
        <v>1458</v>
      </c>
      <c r="B247" s="41" t="s">
        <v>1459</v>
      </c>
      <c r="C247" s="41" t="s">
        <v>100</v>
      </c>
      <c r="D247" s="57">
        <v>8</v>
      </c>
      <c r="E247" s="56">
        <v>24726</v>
      </c>
      <c r="F247" s="41" t="s">
        <v>456</v>
      </c>
      <c r="G247" s="41" t="s">
        <v>78</v>
      </c>
      <c r="H247" s="41" t="s">
        <v>104</v>
      </c>
      <c r="I247" s="41" t="s">
        <v>80</v>
      </c>
      <c r="J247" s="41" t="s">
        <v>81</v>
      </c>
      <c r="K247" s="42">
        <v>4</v>
      </c>
      <c r="L247" s="41" t="s">
        <v>1461</v>
      </c>
      <c r="M247" s="60" t="s">
        <v>1462</v>
      </c>
      <c r="N247" s="41" t="s">
        <v>107</v>
      </c>
      <c r="O247" s="41" t="s">
        <v>85</v>
      </c>
      <c r="P247" s="41" t="s">
        <v>101</v>
      </c>
      <c r="Q247" s="31">
        <f t="shared" ca="1" si="0"/>
        <v>1.04</v>
      </c>
      <c r="R247" s="31">
        <f ca="1">Q247*(IF(J247="Yes",1.25,1))</f>
        <v>1.3</v>
      </c>
      <c r="S247" s="31" t="e">
        <f ca="1">R247*(IF(OR(VALUE(P247)&gt;8,VALUE(#REF!)&gt;80),1.25,1))</f>
        <v>#REF!</v>
      </c>
      <c r="T247" s="31" t="e">
        <f ca="1">S247*(IF(H247="Mass Customer",0.85,1))</f>
        <v>#REF!</v>
      </c>
      <c r="U247" s="31">
        <f>RANK(W247,W1:W1001,0)</f>
        <v>244</v>
      </c>
      <c r="V247" s="31">
        <v>244</v>
      </c>
      <c r="W247" s="31">
        <v>1.08375</v>
      </c>
    </row>
    <row r="248" spans="1:23" ht="15.75" customHeight="1" x14ac:dyDescent="0.3">
      <c r="A248" s="41" t="s">
        <v>1463</v>
      </c>
      <c r="B248" s="41" t="s">
        <v>1464</v>
      </c>
      <c r="C248" s="41" t="s">
        <v>100</v>
      </c>
      <c r="D248" s="57">
        <v>74</v>
      </c>
      <c r="E248" s="56">
        <v>23133</v>
      </c>
      <c r="F248" s="41" t="s">
        <v>387</v>
      </c>
      <c r="G248" s="41" t="s">
        <v>103</v>
      </c>
      <c r="H248" s="41" t="s">
        <v>131</v>
      </c>
      <c r="I248" s="41" t="s">
        <v>80</v>
      </c>
      <c r="J248" s="41" t="s">
        <v>93</v>
      </c>
      <c r="K248" s="42">
        <v>14</v>
      </c>
      <c r="L248" s="41" t="s">
        <v>1466</v>
      </c>
      <c r="M248" s="60" t="s">
        <v>1467</v>
      </c>
      <c r="N248" s="41" t="s">
        <v>84</v>
      </c>
      <c r="O248" s="41" t="s">
        <v>85</v>
      </c>
      <c r="P248" s="41" t="s">
        <v>740</v>
      </c>
      <c r="Q248" s="31">
        <f t="shared" ca="1" si="0"/>
        <v>1</v>
      </c>
      <c r="R248" s="31">
        <f ca="1">Q248*(IF(J248="Yes",1.25,1))</f>
        <v>1</v>
      </c>
      <c r="S248" s="31" t="e">
        <f ca="1">R248*(IF(OR(VALUE(P248)&gt;8,VALUE(#REF!)&gt;80),1.25,1))</f>
        <v>#REF!</v>
      </c>
      <c r="T248" s="31" t="e">
        <f ca="1">S248*(IF(H248="Mass Customer",0.85,1))</f>
        <v>#REF!</v>
      </c>
      <c r="U248" s="31">
        <f>RANK(W248,W1:W1001,0)</f>
        <v>244</v>
      </c>
      <c r="V248" s="31">
        <v>244</v>
      </c>
      <c r="W248" s="31">
        <v>1.08375</v>
      </c>
    </row>
    <row r="249" spans="1:23" ht="15.75" customHeight="1" x14ac:dyDescent="0.3">
      <c r="A249" s="41" t="s">
        <v>1468</v>
      </c>
      <c r="B249" s="41" t="s">
        <v>1469</v>
      </c>
      <c r="C249" s="41" t="s">
        <v>74</v>
      </c>
      <c r="D249" s="57">
        <v>49</v>
      </c>
      <c r="E249" s="56">
        <v>26049</v>
      </c>
      <c r="F249" s="41" t="s">
        <v>102</v>
      </c>
      <c r="G249" s="41" t="s">
        <v>103</v>
      </c>
      <c r="H249" s="41" t="s">
        <v>104</v>
      </c>
      <c r="I249" s="41" t="s">
        <v>80</v>
      </c>
      <c r="J249" s="41" t="s">
        <v>81</v>
      </c>
      <c r="K249" s="42">
        <v>10</v>
      </c>
      <c r="L249" s="41" t="s">
        <v>1471</v>
      </c>
      <c r="M249" s="60" t="s">
        <v>529</v>
      </c>
      <c r="N249" s="41" t="s">
        <v>84</v>
      </c>
      <c r="O249" s="41" t="s">
        <v>85</v>
      </c>
      <c r="P249" s="41" t="s">
        <v>134</v>
      </c>
      <c r="Q249" s="31">
        <f t="shared" ca="1" si="0"/>
        <v>1.05</v>
      </c>
      <c r="R249" s="31">
        <f ca="1">Q249*(IF(J249="Yes",1.25,1))</f>
        <v>1.3125</v>
      </c>
      <c r="S249" s="31" t="e">
        <f ca="1">R249*(IF(OR(VALUE(P249)&gt;8,VALUE(#REF!)&gt;80),1.25,1))</f>
        <v>#REF!</v>
      </c>
      <c r="T249" s="31" t="e">
        <f ca="1">S249*(IF(H249="Mass Customer",0.85,1))</f>
        <v>#REF!</v>
      </c>
      <c r="U249" s="31">
        <f>RANK(W249,W1:W1001,0)</f>
        <v>248</v>
      </c>
      <c r="V249" s="31">
        <v>248</v>
      </c>
      <c r="W249" s="31">
        <v>1.078125</v>
      </c>
    </row>
    <row r="250" spans="1:23" ht="15.75" customHeight="1" x14ac:dyDescent="0.3">
      <c r="A250" s="41" t="s">
        <v>1472</v>
      </c>
      <c r="B250" s="41" t="s">
        <v>1473</v>
      </c>
      <c r="C250" s="41" t="s">
        <v>74</v>
      </c>
      <c r="D250" s="57">
        <v>59</v>
      </c>
      <c r="E250" s="56">
        <v>28835</v>
      </c>
      <c r="F250" s="41" t="s">
        <v>414</v>
      </c>
      <c r="G250" s="41" t="s">
        <v>92</v>
      </c>
      <c r="H250" s="41" t="s">
        <v>131</v>
      </c>
      <c r="I250" s="41" t="s">
        <v>80</v>
      </c>
      <c r="J250" s="41" t="s">
        <v>81</v>
      </c>
      <c r="K250" s="42">
        <v>11</v>
      </c>
      <c r="L250" s="41" t="s">
        <v>1475</v>
      </c>
      <c r="M250" s="60" t="s">
        <v>921</v>
      </c>
      <c r="N250" s="41" t="s">
        <v>96</v>
      </c>
      <c r="O250" s="41" t="s">
        <v>85</v>
      </c>
      <c r="P250" s="41" t="s">
        <v>253</v>
      </c>
      <c r="Q250" s="31">
        <f t="shared" ca="1" si="0"/>
        <v>0.48</v>
      </c>
      <c r="R250" s="31">
        <f ca="1">Q250*(IF(J250="Yes",1.25,1))</f>
        <v>0.6</v>
      </c>
      <c r="S250" s="31" t="e">
        <f ca="1">R250*(IF(OR(VALUE(P250)&gt;8,VALUE(#REF!)&gt;80),1.25,1))</f>
        <v>#REF!</v>
      </c>
      <c r="T250" s="31" t="e">
        <f ca="1">S250*(IF(H250="Mass Customer",0.85,1))</f>
        <v>#REF!</v>
      </c>
      <c r="U250" s="31">
        <f>RANK(W250,W1:W1001,0)</f>
        <v>249</v>
      </c>
      <c r="V250" s="31">
        <v>249</v>
      </c>
      <c r="W250" s="31">
        <v>1.0757812499999999</v>
      </c>
    </row>
    <row r="251" spans="1:23" ht="15.75" customHeight="1" x14ac:dyDescent="0.3">
      <c r="A251" s="41" t="s">
        <v>1476</v>
      </c>
      <c r="B251" s="41" t="s">
        <v>1477</v>
      </c>
      <c r="C251" s="41" t="s">
        <v>74</v>
      </c>
      <c r="D251" s="57">
        <v>57</v>
      </c>
      <c r="E251" s="56">
        <v>27163</v>
      </c>
      <c r="F251" s="41" t="s">
        <v>1218</v>
      </c>
      <c r="G251" s="41" t="s">
        <v>130</v>
      </c>
      <c r="H251" s="41" t="s">
        <v>131</v>
      </c>
      <c r="I251" s="41" t="s">
        <v>80</v>
      </c>
      <c r="J251" s="41" t="s">
        <v>93</v>
      </c>
      <c r="K251" s="42">
        <v>18</v>
      </c>
      <c r="L251" s="41" t="s">
        <v>1479</v>
      </c>
      <c r="M251" s="60" t="s">
        <v>1480</v>
      </c>
      <c r="N251" s="41" t="s">
        <v>84</v>
      </c>
      <c r="O251" s="41" t="s">
        <v>85</v>
      </c>
      <c r="P251" s="41" t="s">
        <v>740</v>
      </c>
      <c r="Q251" s="31">
        <f t="shared" ca="1" si="0"/>
        <v>0.47</v>
      </c>
      <c r="R251" s="31">
        <f ca="1">Q251*(IF(J251="Yes",1.25,1))</f>
        <v>0.47</v>
      </c>
      <c r="S251" s="31" t="e">
        <f ca="1">R251*(IF(OR(VALUE(P251)&gt;8,VALUE(#REF!)&gt;80),1.25,1))</f>
        <v>#REF!</v>
      </c>
      <c r="T251" s="31" t="e">
        <f ca="1">S251*(IF(H251="Mass Customer",0.85,1))</f>
        <v>#REF!</v>
      </c>
      <c r="U251" s="31">
        <f>RANK(W251,W1:W1001,0)</f>
        <v>250</v>
      </c>
      <c r="V251" s="31">
        <v>250</v>
      </c>
      <c r="W251" s="31">
        <v>1.075</v>
      </c>
    </row>
    <row r="252" spans="1:23" ht="15.75" customHeight="1" x14ac:dyDescent="0.3">
      <c r="A252" s="41" t="s">
        <v>1481</v>
      </c>
      <c r="B252" s="41" t="s">
        <v>1482</v>
      </c>
      <c r="C252" s="41" t="s">
        <v>100</v>
      </c>
      <c r="D252" s="57">
        <v>90</v>
      </c>
      <c r="E252" s="56">
        <v>27465</v>
      </c>
      <c r="F252" s="41" t="s">
        <v>408</v>
      </c>
      <c r="G252" s="41" t="s">
        <v>103</v>
      </c>
      <c r="H252" s="41" t="s">
        <v>79</v>
      </c>
      <c r="I252" s="41" t="s">
        <v>80</v>
      </c>
      <c r="J252" s="41" t="s">
        <v>93</v>
      </c>
      <c r="K252" s="42">
        <v>11</v>
      </c>
      <c r="L252" s="41" t="s">
        <v>1484</v>
      </c>
      <c r="M252" s="60" t="s">
        <v>828</v>
      </c>
      <c r="N252" s="41" t="s">
        <v>96</v>
      </c>
      <c r="O252" s="41" t="s">
        <v>85</v>
      </c>
      <c r="P252" s="41" t="s">
        <v>101</v>
      </c>
      <c r="Q252" s="31">
        <f t="shared" ca="1" si="0"/>
        <v>0.48</v>
      </c>
      <c r="R252" s="31">
        <f ca="1">Q252*(IF(J252="Yes",1.25,1))</f>
        <v>0.48</v>
      </c>
      <c r="S252" s="31" t="e">
        <f ca="1">R252*(IF(OR(VALUE(P252)&gt;8,VALUE(#REF!)&gt;80),1.25,1))</f>
        <v>#REF!</v>
      </c>
      <c r="T252" s="31" t="e">
        <f ca="1">S252*(IF(H252="Mass Customer",0.85,1))</f>
        <v>#REF!</v>
      </c>
      <c r="U252" s="31">
        <f>RANK(W252,W1:W1001,0)</f>
        <v>250</v>
      </c>
      <c r="V252" s="31">
        <v>250</v>
      </c>
      <c r="W252" s="31">
        <v>1.075</v>
      </c>
    </row>
    <row r="253" spans="1:23" ht="15.75" customHeight="1" x14ac:dyDescent="0.3">
      <c r="A253" s="41" t="s">
        <v>1485</v>
      </c>
      <c r="B253" s="41" t="s">
        <v>1486</v>
      </c>
      <c r="C253" s="41" t="s">
        <v>74</v>
      </c>
      <c r="D253" s="57">
        <v>85</v>
      </c>
      <c r="E253" s="56">
        <v>24506</v>
      </c>
      <c r="F253" s="41" t="s">
        <v>1488</v>
      </c>
      <c r="G253" s="41" t="s">
        <v>191</v>
      </c>
      <c r="H253" s="41" t="s">
        <v>104</v>
      </c>
      <c r="I253" s="41" t="s">
        <v>80</v>
      </c>
      <c r="J253" s="41" t="s">
        <v>81</v>
      </c>
      <c r="K253" s="42">
        <v>6</v>
      </c>
      <c r="L253" s="41" t="s">
        <v>1489</v>
      </c>
      <c r="M253" s="60" t="s">
        <v>1490</v>
      </c>
      <c r="N253" s="41" t="s">
        <v>84</v>
      </c>
      <c r="O253" s="41" t="s">
        <v>85</v>
      </c>
      <c r="P253" s="41" t="s">
        <v>228</v>
      </c>
      <c r="Q253" s="31">
        <f t="shared" ca="1" si="0"/>
        <v>0.99</v>
      </c>
      <c r="R253" s="31">
        <f ca="1">Q253*(IF(J253="Yes",1.25,1))</f>
        <v>1.2375</v>
      </c>
      <c r="S253" s="31" t="e">
        <f ca="1">R253*(IF(OR(VALUE(P253)&gt;8,VALUE(#REF!)&gt;80),1.25,1))</f>
        <v>#REF!</v>
      </c>
      <c r="T253" s="31" t="e">
        <f ca="1">S253*(IF(H253="Mass Customer",0.85,1))</f>
        <v>#REF!</v>
      </c>
      <c r="U253" s="31">
        <f>RANK(W253,W1:W1001,0)</f>
        <v>252</v>
      </c>
      <c r="V253" s="31">
        <v>252</v>
      </c>
      <c r="W253" s="31">
        <v>1.0731250000000001</v>
      </c>
    </row>
    <row r="254" spans="1:23" ht="15.75" customHeight="1" x14ac:dyDescent="0.3">
      <c r="A254" s="41" t="s">
        <v>1491</v>
      </c>
      <c r="B254" s="41" t="s">
        <v>1492</v>
      </c>
      <c r="C254" s="41" t="s">
        <v>100</v>
      </c>
      <c r="D254" s="57">
        <v>13</v>
      </c>
      <c r="E254" s="56">
        <v>22297</v>
      </c>
      <c r="F254" s="41" t="s">
        <v>750</v>
      </c>
      <c r="G254" s="41" t="s">
        <v>147</v>
      </c>
      <c r="H254" s="41" t="s">
        <v>79</v>
      </c>
      <c r="I254" s="41" t="s">
        <v>80</v>
      </c>
      <c r="J254" s="41" t="s">
        <v>93</v>
      </c>
      <c r="K254" s="42">
        <v>9</v>
      </c>
      <c r="L254" s="41" t="s">
        <v>1494</v>
      </c>
      <c r="M254" s="60" t="s">
        <v>822</v>
      </c>
      <c r="N254" s="41" t="s">
        <v>96</v>
      </c>
      <c r="O254" s="41" t="s">
        <v>85</v>
      </c>
      <c r="P254" s="41" t="s">
        <v>124</v>
      </c>
      <c r="Q254" s="31">
        <f t="shared" ca="1" si="0"/>
        <v>1.03</v>
      </c>
      <c r="R254" s="31">
        <f ca="1">Q254*(IF(J254="Yes",1.25,1))</f>
        <v>1.03</v>
      </c>
      <c r="S254" s="31" t="e">
        <f ca="1">R254*(IF(OR(VALUE(P254)&gt;8,VALUE(#REF!)&gt;80),1.25,1))</f>
        <v>#REF!</v>
      </c>
      <c r="T254" s="31" t="e">
        <f ca="1">S254*(IF(H254="Mass Customer",0.85,1))</f>
        <v>#REF!</v>
      </c>
      <c r="U254" s="31">
        <f>RANK(W254,W1:W1001,0)</f>
        <v>252</v>
      </c>
      <c r="V254" s="31">
        <v>252</v>
      </c>
      <c r="W254" s="31">
        <v>1.0731250000000001</v>
      </c>
    </row>
    <row r="255" spans="1:23" ht="15.75" customHeight="1" x14ac:dyDescent="0.3">
      <c r="A255" s="41" t="s">
        <v>1495</v>
      </c>
      <c r="B255" s="41" t="s">
        <v>1496</v>
      </c>
      <c r="C255" s="41" t="s">
        <v>100</v>
      </c>
      <c r="D255" s="57">
        <v>91</v>
      </c>
      <c r="E255" s="56">
        <v>29480</v>
      </c>
      <c r="F255" s="41" t="s">
        <v>414</v>
      </c>
      <c r="G255" s="41" t="s">
        <v>161</v>
      </c>
      <c r="H255" s="41" t="s">
        <v>79</v>
      </c>
      <c r="I255" s="41" t="s">
        <v>80</v>
      </c>
      <c r="J255" s="41" t="s">
        <v>93</v>
      </c>
      <c r="K255" s="42">
        <v>9</v>
      </c>
      <c r="L255" s="41" t="s">
        <v>1498</v>
      </c>
      <c r="M255" s="60" t="s">
        <v>1499</v>
      </c>
      <c r="N255" s="41" t="s">
        <v>96</v>
      </c>
      <c r="O255" s="41" t="s">
        <v>85</v>
      </c>
      <c r="P255" s="41" t="s">
        <v>124</v>
      </c>
      <c r="Q255" s="31">
        <f t="shared" ca="1" si="0"/>
        <v>0.96</v>
      </c>
      <c r="R255" s="31">
        <f ca="1">Q255*(IF(J255="Yes",1.25,1))</f>
        <v>0.96</v>
      </c>
      <c r="S255" s="31" t="e">
        <f ca="1">R255*(IF(OR(VALUE(P255)&gt;8,VALUE(#REF!)&gt;80),1.25,1))</f>
        <v>#REF!</v>
      </c>
      <c r="T255" s="31" t="e">
        <f ca="1">S255*(IF(H255="Mass Customer",0.85,1))</f>
        <v>#REF!</v>
      </c>
      <c r="U255" s="31">
        <f>RANK(W255,W1:W1001,0)</f>
        <v>252</v>
      </c>
      <c r="V255" s="31">
        <v>252</v>
      </c>
      <c r="W255" s="31">
        <v>1.0731250000000001</v>
      </c>
    </row>
    <row r="256" spans="1:23" ht="15.75" customHeight="1" x14ac:dyDescent="0.3">
      <c r="A256" s="41" t="s">
        <v>1500</v>
      </c>
      <c r="B256" s="41" t="s">
        <v>1501</v>
      </c>
      <c r="C256" s="41" t="s">
        <v>100</v>
      </c>
      <c r="D256" s="57">
        <v>75</v>
      </c>
      <c r="E256" s="56">
        <v>35698</v>
      </c>
      <c r="F256" s="41" t="s">
        <v>704</v>
      </c>
      <c r="G256" s="41" t="s">
        <v>103</v>
      </c>
      <c r="H256" s="41" t="s">
        <v>131</v>
      </c>
      <c r="I256" s="41" t="s">
        <v>80</v>
      </c>
      <c r="J256" s="41" t="s">
        <v>93</v>
      </c>
      <c r="K256" s="42">
        <v>12</v>
      </c>
      <c r="L256" s="41" t="s">
        <v>1503</v>
      </c>
      <c r="M256" s="60" t="s">
        <v>634</v>
      </c>
      <c r="N256" s="41" t="s">
        <v>96</v>
      </c>
      <c r="O256" s="41" t="s">
        <v>85</v>
      </c>
      <c r="P256" s="41" t="s">
        <v>390</v>
      </c>
      <c r="Q256" s="31">
        <f t="shared" ca="1" si="0"/>
        <v>0.41</v>
      </c>
      <c r="R256" s="31">
        <f ca="1">Q256*(IF(J256="Yes",1.25,1))</f>
        <v>0.41</v>
      </c>
      <c r="S256" s="31" t="e">
        <f ca="1">R256*(IF(OR(VALUE(P256)&gt;8,VALUE(#REF!)&gt;80),1.25,1))</f>
        <v>#REF!</v>
      </c>
      <c r="T256" s="31" t="e">
        <f ca="1">S256*(IF(H256="Mass Customer",0.85,1))</f>
        <v>#REF!</v>
      </c>
      <c r="U256" s="31">
        <f>RANK(W256,W1:W1001,0)</f>
        <v>252</v>
      </c>
      <c r="V256" s="31">
        <v>252</v>
      </c>
      <c r="W256" s="31">
        <v>1.0731250000000001</v>
      </c>
    </row>
    <row r="257" spans="1:23" ht="15.75" customHeight="1" x14ac:dyDescent="0.3">
      <c r="A257" s="41" t="s">
        <v>1504</v>
      </c>
      <c r="B257" s="41" t="s">
        <v>1505</v>
      </c>
      <c r="C257" s="41" t="s">
        <v>100</v>
      </c>
      <c r="D257" s="57">
        <v>17</v>
      </c>
      <c r="E257" s="56">
        <v>14443</v>
      </c>
      <c r="F257" s="41" t="s">
        <v>1508</v>
      </c>
      <c r="G257" s="41" t="s">
        <v>78</v>
      </c>
      <c r="H257" s="41" t="s">
        <v>79</v>
      </c>
      <c r="I257" s="41" t="s">
        <v>80</v>
      </c>
      <c r="J257" s="41" t="s">
        <v>93</v>
      </c>
      <c r="K257" s="42">
        <v>16</v>
      </c>
      <c r="L257" s="41" t="s">
        <v>1509</v>
      </c>
      <c r="M257" s="60" t="s">
        <v>1510</v>
      </c>
      <c r="N257" s="41" t="s">
        <v>107</v>
      </c>
      <c r="O257" s="41" t="s">
        <v>85</v>
      </c>
      <c r="P257" s="41" t="s">
        <v>101</v>
      </c>
      <c r="Q257" s="31">
        <f t="shared" ref="Q257:Q511" ca="1" si="1">RANDBETWEEN(40,110)/100</f>
        <v>0.42</v>
      </c>
      <c r="R257" s="31">
        <f ca="1">Q257*(IF(J257="Yes",1.25,1))</f>
        <v>0.42</v>
      </c>
      <c r="S257" s="31" t="e">
        <f ca="1">R257*(IF(OR(VALUE(P257)&gt;8,VALUE(#REF!)&gt;80),1.25,1))</f>
        <v>#REF!</v>
      </c>
      <c r="T257" s="31" t="e">
        <f ca="1">S257*(IF(H257="Mass Customer",0.85,1))</f>
        <v>#REF!</v>
      </c>
      <c r="U257" s="31">
        <f>RANK(W257,W1:W1001,0)</f>
        <v>252</v>
      </c>
      <c r="V257" s="31">
        <v>252</v>
      </c>
      <c r="W257" s="31">
        <v>1.0731250000000001</v>
      </c>
    </row>
    <row r="258" spans="1:23" ht="15.75" customHeight="1" x14ac:dyDescent="0.3">
      <c r="A258" s="41" t="s">
        <v>1511</v>
      </c>
      <c r="B258" s="41" t="s">
        <v>1512</v>
      </c>
      <c r="C258" s="41" t="s">
        <v>100</v>
      </c>
      <c r="D258" s="57">
        <v>49</v>
      </c>
      <c r="E258" s="56">
        <v>21651</v>
      </c>
      <c r="F258" s="41" t="s">
        <v>1002</v>
      </c>
      <c r="G258" s="41" t="s">
        <v>147</v>
      </c>
      <c r="H258" s="41" t="s">
        <v>79</v>
      </c>
      <c r="I258" s="41" t="s">
        <v>80</v>
      </c>
      <c r="J258" s="41" t="s">
        <v>93</v>
      </c>
      <c r="K258" s="42">
        <v>15</v>
      </c>
      <c r="L258" s="41" t="s">
        <v>1514</v>
      </c>
      <c r="M258" s="60" t="s">
        <v>1515</v>
      </c>
      <c r="N258" s="41" t="s">
        <v>107</v>
      </c>
      <c r="O258" s="41" t="s">
        <v>85</v>
      </c>
      <c r="P258" s="41" t="s">
        <v>390</v>
      </c>
      <c r="Q258" s="31">
        <f t="shared" ca="1" si="1"/>
        <v>0.46</v>
      </c>
      <c r="R258" s="31">
        <f ca="1">Q258*(IF(J258="Yes",1.25,1))</f>
        <v>0.46</v>
      </c>
      <c r="S258" s="31" t="e">
        <f ca="1">R258*(IF(OR(VALUE(P258)&gt;8,VALUE(#REF!)&gt;80),1.25,1))</f>
        <v>#REF!</v>
      </c>
      <c r="T258" s="31" t="e">
        <f ca="1">S258*(IF(H258="Mass Customer",0.85,1))</f>
        <v>#REF!</v>
      </c>
      <c r="U258" s="31">
        <f>RANK(W258,W1:W1001,0)</f>
        <v>252</v>
      </c>
      <c r="V258" s="31">
        <v>252</v>
      </c>
      <c r="W258" s="31">
        <v>1.0731250000000001</v>
      </c>
    </row>
    <row r="259" spans="1:23" ht="15.75" customHeight="1" x14ac:dyDescent="0.3">
      <c r="A259" s="41" t="s">
        <v>1516</v>
      </c>
      <c r="B259" s="41" t="s">
        <v>1517</v>
      </c>
      <c r="C259" s="41" t="s">
        <v>74</v>
      </c>
      <c r="D259" s="57">
        <v>37</v>
      </c>
      <c r="E259" s="56">
        <v>22708</v>
      </c>
      <c r="F259" s="41" t="s">
        <v>256</v>
      </c>
      <c r="G259" s="41" t="s">
        <v>250</v>
      </c>
      <c r="H259" s="41" t="s">
        <v>79</v>
      </c>
      <c r="I259" s="41" t="s">
        <v>80</v>
      </c>
      <c r="J259" s="41" t="s">
        <v>93</v>
      </c>
      <c r="K259" s="42">
        <v>5</v>
      </c>
      <c r="L259" s="41" t="s">
        <v>1519</v>
      </c>
      <c r="M259" s="60" t="s">
        <v>1520</v>
      </c>
      <c r="N259" s="41" t="s">
        <v>84</v>
      </c>
      <c r="O259" s="41" t="s">
        <v>85</v>
      </c>
      <c r="P259" s="41" t="s">
        <v>740</v>
      </c>
      <c r="Q259" s="31">
        <f t="shared" ca="1" si="1"/>
        <v>0.84</v>
      </c>
      <c r="R259" s="31">
        <f ca="1">Q259*(IF(J259="Yes",1.25,1))</f>
        <v>0.84</v>
      </c>
      <c r="S259" s="31" t="e">
        <f ca="1">R259*(IF(OR(VALUE(P259)&gt;8,VALUE(#REF!)&gt;80),1.25,1))</f>
        <v>#REF!</v>
      </c>
      <c r="T259" s="31" t="e">
        <f ca="1">S259*(IF(H259="Mass Customer",0.85,1))</f>
        <v>#REF!</v>
      </c>
      <c r="U259" s="31">
        <f>RANK(W259,W1:W1001,0)</f>
        <v>252</v>
      </c>
      <c r="V259" s="31">
        <v>252</v>
      </c>
      <c r="W259" s="31">
        <v>1.0731250000000001</v>
      </c>
    </row>
    <row r="260" spans="1:23" ht="15.75" customHeight="1" x14ac:dyDescent="0.3">
      <c r="A260" s="41" t="s">
        <v>1113</v>
      </c>
      <c r="B260" s="41" t="s">
        <v>1521</v>
      </c>
      <c r="C260" s="41" t="s">
        <v>100</v>
      </c>
      <c r="D260" s="57">
        <v>45</v>
      </c>
      <c r="E260" s="56">
        <v>36794</v>
      </c>
      <c r="F260" s="41" t="s">
        <v>414</v>
      </c>
      <c r="G260" s="41" t="s">
        <v>250</v>
      </c>
      <c r="H260" s="41" t="s">
        <v>79</v>
      </c>
      <c r="I260" s="41" t="s">
        <v>80</v>
      </c>
      <c r="J260" s="41" t="s">
        <v>81</v>
      </c>
      <c r="K260" s="42">
        <v>9</v>
      </c>
      <c r="L260" s="41" t="s">
        <v>1523</v>
      </c>
      <c r="M260" s="60" t="s">
        <v>1524</v>
      </c>
      <c r="N260" s="41" t="s">
        <v>84</v>
      </c>
      <c r="O260" s="41" t="s">
        <v>85</v>
      </c>
      <c r="P260" s="41" t="s">
        <v>86</v>
      </c>
      <c r="Q260" s="31">
        <f t="shared" ca="1" si="1"/>
        <v>0.67</v>
      </c>
      <c r="R260" s="31">
        <f ca="1">Q260*(IF(J260="Yes",1.25,1))</f>
        <v>0.83750000000000002</v>
      </c>
      <c r="S260" s="31" t="e">
        <f ca="1">R260*(IF(OR(VALUE(P260)&gt;8,VALUE(#REF!)&gt;80),1.25,1))</f>
        <v>#REF!</v>
      </c>
      <c r="T260" s="31" t="e">
        <f ca="1">S260*(IF(H260="Mass Customer",0.85,1))</f>
        <v>#REF!</v>
      </c>
      <c r="U260" s="31">
        <f>RANK(W260,W1:W1001,0)</f>
        <v>259</v>
      </c>
      <c r="V260" s="31">
        <v>259</v>
      </c>
      <c r="W260" s="31">
        <v>1.0625</v>
      </c>
    </row>
    <row r="261" spans="1:23" ht="15.75" customHeight="1" x14ac:dyDescent="0.3">
      <c r="A261" s="41" t="s">
        <v>1525</v>
      </c>
      <c r="B261" s="41" t="s">
        <v>1526</v>
      </c>
      <c r="C261" s="41" t="s">
        <v>100</v>
      </c>
      <c r="D261" s="57">
        <v>41</v>
      </c>
      <c r="E261" s="56">
        <v>26264</v>
      </c>
      <c r="F261" s="41" t="s">
        <v>874</v>
      </c>
      <c r="G261" s="41" t="s">
        <v>78</v>
      </c>
      <c r="H261" s="41" t="s">
        <v>131</v>
      </c>
      <c r="I261" s="41" t="s">
        <v>80</v>
      </c>
      <c r="J261" s="41" t="s">
        <v>93</v>
      </c>
      <c r="K261" s="42">
        <v>19</v>
      </c>
      <c r="L261" s="41" t="s">
        <v>1528</v>
      </c>
      <c r="M261" s="60" t="s">
        <v>1529</v>
      </c>
      <c r="N261" s="41" t="s">
        <v>96</v>
      </c>
      <c r="O261" s="41" t="s">
        <v>85</v>
      </c>
      <c r="P261" s="41" t="s">
        <v>101</v>
      </c>
      <c r="Q261" s="31">
        <f t="shared" ca="1" si="1"/>
        <v>0.76</v>
      </c>
      <c r="R261" s="31">
        <f ca="1">Q261*(IF(J261="Yes",1.25,1))</f>
        <v>0.76</v>
      </c>
      <c r="S261" s="31" t="e">
        <f ca="1">R261*(IF(OR(VALUE(P261)&gt;8,VALUE(#REF!)&gt;80),1.25,1))</f>
        <v>#REF!</v>
      </c>
      <c r="T261" s="31" t="e">
        <f ca="1">S261*(IF(H261="Mass Customer",0.85,1))</f>
        <v>#REF!</v>
      </c>
      <c r="U261" s="31">
        <f>RANK(W261,W1:W1001,0)</f>
        <v>259</v>
      </c>
      <c r="V261" s="31">
        <v>259</v>
      </c>
      <c r="W261" s="31">
        <v>1.0625</v>
      </c>
    </row>
    <row r="262" spans="1:23" ht="15.75" customHeight="1" x14ac:dyDescent="0.3">
      <c r="A262" s="41" t="s">
        <v>1530</v>
      </c>
      <c r="B262" s="41" t="s">
        <v>1531</v>
      </c>
      <c r="C262" s="41" t="s">
        <v>100</v>
      </c>
      <c r="D262" s="57">
        <v>9</v>
      </c>
      <c r="E262" s="56">
        <v>25390</v>
      </c>
      <c r="F262" s="41" t="s">
        <v>334</v>
      </c>
      <c r="G262" s="41" t="s">
        <v>147</v>
      </c>
      <c r="H262" s="41" t="s">
        <v>79</v>
      </c>
      <c r="I262" s="41" t="s">
        <v>80</v>
      </c>
      <c r="J262" s="41" t="s">
        <v>81</v>
      </c>
      <c r="K262" s="42">
        <v>14</v>
      </c>
      <c r="L262" s="41" t="s">
        <v>1533</v>
      </c>
      <c r="M262" s="60" t="s">
        <v>1534</v>
      </c>
      <c r="N262" s="41" t="s">
        <v>107</v>
      </c>
      <c r="O262" s="41" t="s">
        <v>85</v>
      </c>
      <c r="P262" s="41" t="s">
        <v>124</v>
      </c>
      <c r="Q262" s="31">
        <f t="shared" ca="1" si="1"/>
        <v>0.79</v>
      </c>
      <c r="R262" s="31">
        <f ca="1">Q262*(IF(J262="Yes",1.25,1))</f>
        <v>0.98750000000000004</v>
      </c>
      <c r="S262" s="31" t="e">
        <f ca="1">R262*(IF(OR(VALUE(P262)&gt;8,VALUE(#REF!)&gt;80),1.25,1))</f>
        <v>#REF!</v>
      </c>
      <c r="T262" s="31" t="e">
        <f ca="1">S262*(IF(H262="Mass Customer",0.85,1))</f>
        <v>#REF!</v>
      </c>
      <c r="U262" s="31">
        <f>RANK(W262,W1:W1001,0)</f>
        <v>259</v>
      </c>
      <c r="V262" s="31">
        <v>259</v>
      </c>
      <c r="W262" s="31">
        <v>1.0625</v>
      </c>
    </row>
    <row r="263" spans="1:23" ht="15.75" customHeight="1" x14ac:dyDescent="0.3">
      <c r="A263" s="41" t="s">
        <v>1535</v>
      </c>
      <c r="B263" s="41" t="s">
        <v>1536</v>
      </c>
      <c r="C263" s="41" t="s">
        <v>100</v>
      </c>
      <c r="D263" s="57">
        <v>21</v>
      </c>
      <c r="E263" s="56">
        <v>33396</v>
      </c>
      <c r="F263" s="41" t="s">
        <v>1218</v>
      </c>
      <c r="G263" s="41" t="s">
        <v>415</v>
      </c>
      <c r="H263" s="41" t="s">
        <v>131</v>
      </c>
      <c r="I263" s="41" t="s">
        <v>80</v>
      </c>
      <c r="J263" s="41" t="s">
        <v>93</v>
      </c>
      <c r="K263" s="42">
        <v>6</v>
      </c>
      <c r="L263" s="41" t="s">
        <v>1538</v>
      </c>
      <c r="M263" s="60" t="s">
        <v>1539</v>
      </c>
      <c r="N263" s="41" t="s">
        <v>84</v>
      </c>
      <c r="O263" s="41" t="s">
        <v>85</v>
      </c>
      <c r="P263" s="41" t="s">
        <v>86</v>
      </c>
      <c r="Q263" s="31">
        <f t="shared" ca="1" si="1"/>
        <v>1.03</v>
      </c>
      <c r="R263" s="31">
        <f ca="1">Q263*(IF(J263="Yes",1.25,1))</f>
        <v>1.03</v>
      </c>
      <c r="S263" s="31" t="e">
        <f ca="1">R263*(IF(OR(VALUE(P263)&gt;8,VALUE(#REF!)&gt;80),1.25,1))</f>
        <v>#REF!</v>
      </c>
      <c r="T263" s="31" t="e">
        <f ca="1">S263*(IF(H263="Mass Customer",0.85,1))</f>
        <v>#REF!</v>
      </c>
      <c r="U263" s="31">
        <f>RANK(W263,W1:W1001,0)</f>
        <v>259</v>
      </c>
      <c r="V263" s="31">
        <v>259</v>
      </c>
      <c r="W263" s="31">
        <v>1.0625</v>
      </c>
    </row>
    <row r="264" spans="1:23" ht="15.75" customHeight="1" x14ac:dyDescent="0.3">
      <c r="A264" s="41" t="s">
        <v>1540</v>
      </c>
      <c r="B264" s="41" t="s">
        <v>1541</v>
      </c>
      <c r="C264" s="41" t="s">
        <v>74</v>
      </c>
      <c r="D264" s="57">
        <v>88</v>
      </c>
      <c r="E264" s="56">
        <v>33926</v>
      </c>
      <c r="F264" s="41" t="s">
        <v>1543</v>
      </c>
      <c r="G264" s="41" t="s">
        <v>161</v>
      </c>
      <c r="H264" s="41" t="s">
        <v>79</v>
      </c>
      <c r="I264" s="41" t="s">
        <v>80</v>
      </c>
      <c r="J264" s="41" t="s">
        <v>81</v>
      </c>
      <c r="K264" s="42">
        <v>10</v>
      </c>
      <c r="L264" s="41" t="s">
        <v>1544</v>
      </c>
      <c r="M264" s="60" t="s">
        <v>1545</v>
      </c>
      <c r="N264" s="41" t="s">
        <v>84</v>
      </c>
      <c r="O264" s="41" t="s">
        <v>85</v>
      </c>
      <c r="P264" s="41" t="s">
        <v>124</v>
      </c>
      <c r="Q264" s="31">
        <f t="shared" ca="1" si="1"/>
        <v>0.95</v>
      </c>
      <c r="R264" s="31">
        <f ca="1">Q264*(IF(J264="Yes",1.25,1))</f>
        <v>1.1875</v>
      </c>
      <c r="S264" s="31" t="e">
        <f ca="1">R264*(IF(OR(VALUE(P264)&gt;8,VALUE(#REF!)&gt;80),1.25,1))</f>
        <v>#REF!</v>
      </c>
      <c r="T264" s="31" t="e">
        <f ca="1">S264*(IF(H264="Mass Customer",0.85,1))</f>
        <v>#REF!</v>
      </c>
      <c r="U264" s="31">
        <f>RANK(W264,W1:W1001,0)</f>
        <v>259</v>
      </c>
      <c r="V264" s="31">
        <v>259</v>
      </c>
      <c r="W264" s="31">
        <v>1.0625</v>
      </c>
    </row>
    <row r="265" spans="1:23" ht="15.75" customHeight="1" x14ac:dyDescent="0.3">
      <c r="A265" s="41" t="s">
        <v>1546</v>
      </c>
      <c r="B265" s="41" t="s">
        <v>1547</v>
      </c>
      <c r="C265" s="41" t="s">
        <v>100</v>
      </c>
      <c r="D265" s="57">
        <v>36</v>
      </c>
      <c r="E265" s="56">
        <v>17545</v>
      </c>
      <c r="F265" s="41" t="s">
        <v>408</v>
      </c>
      <c r="G265" s="41" t="s">
        <v>103</v>
      </c>
      <c r="H265" s="41" t="s">
        <v>79</v>
      </c>
      <c r="I265" s="41" t="s">
        <v>80</v>
      </c>
      <c r="J265" s="41" t="s">
        <v>81</v>
      </c>
      <c r="K265" s="42">
        <v>7</v>
      </c>
      <c r="L265" s="41" t="s">
        <v>1549</v>
      </c>
      <c r="M265" s="60" t="s">
        <v>677</v>
      </c>
      <c r="N265" s="41" t="s">
        <v>84</v>
      </c>
      <c r="O265" s="41" t="s">
        <v>85</v>
      </c>
      <c r="P265" s="41" t="s">
        <v>108</v>
      </c>
      <c r="Q265" s="31">
        <f t="shared" ca="1" si="1"/>
        <v>0.56999999999999995</v>
      </c>
      <c r="R265" s="31">
        <f ca="1">Q265*(IF(J265="Yes",1.25,1))</f>
        <v>0.71249999999999991</v>
      </c>
      <c r="S265" s="31" t="e">
        <f ca="1">R265*(IF(OR(VALUE(P265)&gt;8,VALUE(#REF!)&gt;80),1.25,1))</f>
        <v>#REF!</v>
      </c>
      <c r="T265" s="31" t="e">
        <f ca="1">S265*(IF(H265="Mass Customer",0.85,1))</f>
        <v>#REF!</v>
      </c>
      <c r="U265" s="31">
        <f>RANK(W265,W1:W1001,0)</f>
        <v>259</v>
      </c>
      <c r="V265" s="31">
        <v>259</v>
      </c>
      <c r="W265" s="31">
        <v>1.0625</v>
      </c>
    </row>
    <row r="266" spans="1:23" ht="15.75" customHeight="1" x14ac:dyDescent="0.3">
      <c r="A266" s="41" t="s">
        <v>1550</v>
      </c>
      <c r="B266" s="41" t="s">
        <v>1551</v>
      </c>
      <c r="C266" s="41" t="s">
        <v>74</v>
      </c>
      <c r="D266" s="57">
        <v>57</v>
      </c>
      <c r="E266" s="56">
        <v>35114</v>
      </c>
      <c r="F266" s="41" t="s">
        <v>263</v>
      </c>
      <c r="G266" s="41" t="s">
        <v>78</v>
      </c>
      <c r="H266" s="41" t="s">
        <v>104</v>
      </c>
      <c r="I266" s="41" t="s">
        <v>80</v>
      </c>
      <c r="J266" s="41" t="s">
        <v>81</v>
      </c>
      <c r="K266" s="42">
        <v>2</v>
      </c>
      <c r="L266" s="41" t="s">
        <v>1553</v>
      </c>
      <c r="M266" s="60">
        <v>4000</v>
      </c>
      <c r="N266" s="41" t="s">
        <v>84</v>
      </c>
      <c r="O266" s="41" t="s">
        <v>85</v>
      </c>
      <c r="P266" s="46">
        <v>6</v>
      </c>
      <c r="Q266" s="31">
        <f t="shared" ca="1" si="1"/>
        <v>0.56000000000000005</v>
      </c>
      <c r="R266" s="31">
        <f ca="1">Q266*(IF(J266="Yes",1.25,1))</f>
        <v>0.70000000000000007</v>
      </c>
      <c r="S266" s="31" t="e">
        <f ca="1">R266*(IF(OR(VALUE(P266)&gt;8,VALUE(#REF!)&gt;80),1.25,1))</f>
        <v>#REF!</v>
      </c>
      <c r="T266" s="31" t="e">
        <f ca="1">S266*(IF(H266="Mass Customer",0.85,1))</f>
        <v>#REF!</v>
      </c>
      <c r="U266" s="31">
        <f>RANK(W266,W1:W1001,0)</f>
        <v>259</v>
      </c>
      <c r="V266" s="31">
        <v>259</v>
      </c>
      <c r="W266" s="31">
        <v>1.0625</v>
      </c>
    </row>
    <row r="267" spans="1:23" ht="15.75" customHeight="1" x14ac:dyDescent="0.3">
      <c r="A267" s="41" t="s">
        <v>1554</v>
      </c>
      <c r="B267" s="41" t="s">
        <v>1555</v>
      </c>
      <c r="C267" s="41" t="s">
        <v>100</v>
      </c>
      <c r="D267" s="57">
        <v>56</v>
      </c>
      <c r="E267" s="56">
        <v>14123</v>
      </c>
      <c r="F267" s="44"/>
      <c r="G267" s="41" t="s">
        <v>250</v>
      </c>
      <c r="H267" s="41" t="s">
        <v>79</v>
      </c>
      <c r="I267" s="41" t="s">
        <v>80</v>
      </c>
      <c r="J267" s="41" t="s">
        <v>93</v>
      </c>
      <c r="K267" s="42">
        <v>10</v>
      </c>
      <c r="L267" s="41" t="s">
        <v>1557</v>
      </c>
      <c r="M267" s="60" t="s">
        <v>800</v>
      </c>
      <c r="N267" s="41" t="s">
        <v>96</v>
      </c>
      <c r="O267" s="41" t="s">
        <v>85</v>
      </c>
      <c r="P267" s="41" t="s">
        <v>390</v>
      </c>
      <c r="Q267" s="31">
        <f t="shared" ca="1" si="1"/>
        <v>0.47</v>
      </c>
      <c r="R267" s="31">
        <f ca="1">Q267*(IF(J267="Yes",1.25,1))</f>
        <v>0.47</v>
      </c>
      <c r="S267" s="31" t="e">
        <f ca="1">R267*(IF(OR(VALUE(P267)&gt;8,VALUE(#REF!)&gt;80),1.25,1))</f>
        <v>#REF!</v>
      </c>
      <c r="T267" s="31" t="e">
        <f ca="1">S267*(IF(H267="Mass Customer",0.85,1))</f>
        <v>#REF!</v>
      </c>
      <c r="U267" s="31">
        <f>RANK(W267,W1:W1001,0)</f>
        <v>259</v>
      </c>
      <c r="V267" s="31">
        <v>259</v>
      </c>
      <c r="W267" s="31">
        <v>1.0625</v>
      </c>
    </row>
    <row r="268" spans="1:23" ht="15.75" customHeight="1" x14ac:dyDescent="0.3">
      <c r="A268" s="41" t="s">
        <v>1558</v>
      </c>
      <c r="B268" s="41" t="s">
        <v>1559</v>
      </c>
      <c r="C268" s="41" t="s">
        <v>100</v>
      </c>
      <c r="D268" s="57">
        <v>81</v>
      </c>
      <c r="E268" s="56">
        <v>25524</v>
      </c>
      <c r="F268" s="41" t="s">
        <v>601</v>
      </c>
      <c r="G268" s="41" t="s">
        <v>92</v>
      </c>
      <c r="H268" s="41" t="s">
        <v>79</v>
      </c>
      <c r="I268" s="41" t="s">
        <v>80</v>
      </c>
      <c r="J268" s="41" t="s">
        <v>81</v>
      </c>
      <c r="K268" s="42">
        <v>18</v>
      </c>
      <c r="L268" s="41" t="s">
        <v>1562</v>
      </c>
      <c r="M268" s="60" t="s">
        <v>1563</v>
      </c>
      <c r="N268" s="41" t="s">
        <v>96</v>
      </c>
      <c r="O268" s="41" t="s">
        <v>85</v>
      </c>
      <c r="P268" s="41" t="s">
        <v>178</v>
      </c>
      <c r="Q268" s="31">
        <f t="shared" ca="1" si="1"/>
        <v>0.97</v>
      </c>
      <c r="R268" s="31">
        <f ca="1">Q268*(IF(J268="Yes",1.25,1))</f>
        <v>1.2124999999999999</v>
      </c>
      <c r="S268" s="31" t="e">
        <f ca="1">R268*(IF(OR(VALUE(P268)&gt;8,VALUE(#REF!)&gt;80),1.25,1))</f>
        <v>#REF!</v>
      </c>
      <c r="T268" s="31" t="e">
        <f ca="1">S268*(IF(H268="Mass Customer",0.85,1))</f>
        <v>#REF!</v>
      </c>
      <c r="U268" s="31">
        <f>RANK(W268,W1:W1001,0)</f>
        <v>259</v>
      </c>
      <c r="V268" s="31">
        <v>259</v>
      </c>
      <c r="W268" s="31">
        <v>1.0625</v>
      </c>
    </row>
    <row r="269" spans="1:23" ht="15.75" customHeight="1" x14ac:dyDescent="0.3">
      <c r="A269" s="41" t="s">
        <v>1564</v>
      </c>
      <c r="B269" s="41" t="s">
        <v>1565</v>
      </c>
      <c r="C269" s="41" t="s">
        <v>100</v>
      </c>
      <c r="D269" s="57">
        <v>82</v>
      </c>
      <c r="E269" s="56">
        <v>26932</v>
      </c>
      <c r="F269" s="41" t="s">
        <v>217</v>
      </c>
      <c r="G269" s="41" t="s">
        <v>103</v>
      </c>
      <c r="H269" s="41" t="s">
        <v>79</v>
      </c>
      <c r="I269" s="41" t="s">
        <v>80</v>
      </c>
      <c r="J269" s="41" t="s">
        <v>93</v>
      </c>
      <c r="K269" s="42">
        <v>7</v>
      </c>
      <c r="L269" s="41" t="s">
        <v>1567</v>
      </c>
      <c r="M269" s="60" t="s">
        <v>433</v>
      </c>
      <c r="N269" s="41" t="s">
        <v>107</v>
      </c>
      <c r="O269" s="41" t="s">
        <v>85</v>
      </c>
      <c r="P269" s="41" t="s">
        <v>134</v>
      </c>
      <c r="Q269" s="31">
        <f t="shared" ca="1" si="1"/>
        <v>0.7</v>
      </c>
      <c r="R269" s="31">
        <f ca="1">Q269*(IF(J269="Yes",1.25,1))</f>
        <v>0.7</v>
      </c>
      <c r="S269" s="31" t="e">
        <f ca="1">R269*(IF(OR(VALUE(P269)&gt;8,VALUE(#REF!)&gt;80),1.25,1))</f>
        <v>#REF!</v>
      </c>
      <c r="T269" s="31" t="e">
        <f ca="1">S269*(IF(H269="Mass Customer",0.85,1))</f>
        <v>#REF!</v>
      </c>
      <c r="U269" s="31">
        <f>RANK(W269,W1:W1001,0)</f>
        <v>259</v>
      </c>
      <c r="V269" s="31">
        <v>259</v>
      </c>
      <c r="W269" s="31">
        <v>1.0625</v>
      </c>
    </row>
    <row r="270" spans="1:23" ht="15.75" customHeight="1" x14ac:dyDescent="0.3">
      <c r="A270" s="41" t="s">
        <v>1568</v>
      </c>
      <c r="B270" s="41" t="s">
        <v>1569</v>
      </c>
      <c r="C270" s="41" t="s">
        <v>74</v>
      </c>
      <c r="D270" s="57">
        <v>70</v>
      </c>
      <c r="E270" s="56">
        <v>18978</v>
      </c>
      <c r="F270" s="41" t="s">
        <v>1571</v>
      </c>
      <c r="G270" s="41" t="s">
        <v>78</v>
      </c>
      <c r="H270" s="41" t="s">
        <v>104</v>
      </c>
      <c r="I270" s="41" t="s">
        <v>80</v>
      </c>
      <c r="J270" s="41" t="s">
        <v>81</v>
      </c>
      <c r="K270" s="42">
        <v>14</v>
      </c>
      <c r="L270" s="41" t="s">
        <v>1572</v>
      </c>
      <c r="M270" s="60" t="s">
        <v>976</v>
      </c>
      <c r="N270" s="41" t="s">
        <v>107</v>
      </c>
      <c r="O270" s="41" t="s">
        <v>85</v>
      </c>
      <c r="P270" s="41" t="s">
        <v>134</v>
      </c>
      <c r="Q270" s="31">
        <f t="shared" ca="1" si="1"/>
        <v>0.69</v>
      </c>
      <c r="R270" s="31">
        <f ca="1">Q270*(IF(J270="Yes",1.25,1))</f>
        <v>0.86249999999999993</v>
      </c>
      <c r="S270" s="31" t="e">
        <f ca="1">R270*(IF(OR(VALUE(P270)&gt;8,VALUE(#REF!)&gt;80),1.25,1))</f>
        <v>#REF!</v>
      </c>
      <c r="T270" s="31" t="e">
        <f ca="1">S270*(IF(H270="Mass Customer",0.85,1))</f>
        <v>#REF!</v>
      </c>
      <c r="U270" s="31">
        <f>RANK(W270,W1:W1001,0)</f>
        <v>259</v>
      </c>
      <c r="V270" s="31">
        <v>259</v>
      </c>
      <c r="W270" s="31">
        <v>1.0625</v>
      </c>
    </row>
    <row r="271" spans="1:23" ht="15.75" customHeight="1" x14ac:dyDescent="0.3">
      <c r="A271" s="41" t="s">
        <v>1573</v>
      </c>
      <c r="B271" s="41" t="s">
        <v>1574</v>
      </c>
      <c r="C271" s="41" t="s">
        <v>100</v>
      </c>
      <c r="D271" s="57">
        <v>89</v>
      </c>
      <c r="E271" s="56">
        <v>26315</v>
      </c>
      <c r="F271" s="41" t="s">
        <v>1576</v>
      </c>
      <c r="G271" s="41" t="s">
        <v>191</v>
      </c>
      <c r="H271" s="41" t="s">
        <v>131</v>
      </c>
      <c r="I271" s="41" t="s">
        <v>80</v>
      </c>
      <c r="J271" s="41" t="s">
        <v>93</v>
      </c>
      <c r="K271" s="42">
        <v>8</v>
      </c>
      <c r="L271" s="41" t="s">
        <v>1577</v>
      </c>
      <c r="M271" s="60" t="s">
        <v>487</v>
      </c>
      <c r="N271" s="41" t="s">
        <v>96</v>
      </c>
      <c r="O271" s="41" t="s">
        <v>85</v>
      </c>
      <c r="P271" s="41" t="s">
        <v>178</v>
      </c>
      <c r="Q271" s="31">
        <f t="shared" ca="1" si="1"/>
        <v>1.02</v>
      </c>
      <c r="R271" s="31">
        <f ca="1">Q271*(IF(J271="Yes",1.25,1))</f>
        <v>1.02</v>
      </c>
      <c r="S271" s="31" t="e">
        <f ca="1">R271*(IF(OR(VALUE(P271)&gt;8,VALUE(#REF!)&gt;80),1.25,1))</f>
        <v>#REF!</v>
      </c>
      <c r="T271" s="31" t="e">
        <f ca="1">S271*(IF(H271="Mass Customer",0.85,1))</f>
        <v>#REF!</v>
      </c>
      <c r="U271" s="31">
        <f>RANK(W271,W1:W1001,0)</f>
        <v>259</v>
      </c>
      <c r="V271" s="31">
        <v>259</v>
      </c>
      <c r="W271" s="31">
        <v>1.0625</v>
      </c>
    </row>
    <row r="272" spans="1:23" ht="15.75" customHeight="1" x14ac:dyDescent="0.3">
      <c r="A272" s="41" t="s">
        <v>1578</v>
      </c>
      <c r="B272" s="41" t="s">
        <v>1579</v>
      </c>
      <c r="C272" s="41" t="s">
        <v>74</v>
      </c>
      <c r="D272" s="57">
        <v>84</v>
      </c>
      <c r="E272" s="56">
        <v>35247</v>
      </c>
      <c r="F272" s="41" t="s">
        <v>1581</v>
      </c>
      <c r="G272" s="41" t="s">
        <v>78</v>
      </c>
      <c r="H272" s="41" t="s">
        <v>131</v>
      </c>
      <c r="I272" s="41" t="s">
        <v>80</v>
      </c>
      <c r="J272" s="41" t="s">
        <v>81</v>
      </c>
      <c r="K272" s="42">
        <v>1</v>
      </c>
      <c r="L272" s="41" t="s">
        <v>1582</v>
      </c>
      <c r="M272" s="60" t="s">
        <v>1583</v>
      </c>
      <c r="N272" s="41" t="s">
        <v>107</v>
      </c>
      <c r="O272" s="41" t="s">
        <v>85</v>
      </c>
      <c r="P272" s="41" t="s">
        <v>134</v>
      </c>
      <c r="Q272" s="31">
        <f t="shared" ca="1" si="1"/>
        <v>0.56999999999999995</v>
      </c>
      <c r="R272" s="31">
        <f ca="1">Q272*(IF(J272="Yes",1.25,1))</f>
        <v>0.71249999999999991</v>
      </c>
      <c r="S272" s="31" t="e">
        <f ca="1">R272*(IF(OR(VALUE(P272)&gt;8,VALUE(#REF!)&gt;80),1.25,1))</f>
        <v>#REF!</v>
      </c>
      <c r="T272" s="31" t="e">
        <f ca="1">S272*(IF(H272="Mass Customer",0.85,1))</f>
        <v>#REF!</v>
      </c>
      <c r="U272" s="31">
        <f>RANK(W272,W1:W1001,0)</f>
        <v>271</v>
      </c>
      <c r="V272" s="31">
        <v>271</v>
      </c>
      <c r="W272" s="31">
        <v>1.06</v>
      </c>
    </row>
    <row r="273" spans="1:23" ht="15.75" customHeight="1" x14ac:dyDescent="0.3">
      <c r="A273" s="41" t="s">
        <v>1584</v>
      </c>
      <c r="B273" s="41" t="s">
        <v>1585</v>
      </c>
      <c r="C273" s="41" t="s">
        <v>74</v>
      </c>
      <c r="D273" s="57">
        <v>70</v>
      </c>
      <c r="E273" s="56">
        <v>22284</v>
      </c>
      <c r="F273" s="44"/>
      <c r="G273" s="41" t="s">
        <v>415</v>
      </c>
      <c r="H273" s="41" t="s">
        <v>79</v>
      </c>
      <c r="I273" s="41" t="s">
        <v>80</v>
      </c>
      <c r="J273" s="41" t="s">
        <v>81</v>
      </c>
      <c r="K273" s="42">
        <v>5</v>
      </c>
      <c r="L273" s="41" t="s">
        <v>1587</v>
      </c>
      <c r="M273" s="60" t="s">
        <v>1588</v>
      </c>
      <c r="N273" s="41" t="s">
        <v>96</v>
      </c>
      <c r="O273" s="41" t="s">
        <v>85</v>
      </c>
      <c r="P273" s="41" t="s">
        <v>740</v>
      </c>
      <c r="Q273" s="31">
        <f t="shared" ca="1" si="1"/>
        <v>0.72</v>
      </c>
      <c r="R273" s="31">
        <f ca="1">Q273*(IF(J273="Yes",1.25,1))</f>
        <v>0.89999999999999991</v>
      </c>
      <c r="S273" s="31" t="e">
        <f ca="1">R273*(IF(OR(VALUE(P273)&gt;8,VALUE(#REF!)&gt;80),1.25,1))</f>
        <v>#REF!</v>
      </c>
      <c r="T273" s="31" t="e">
        <f ca="1">S273*(IF(H273="Mass Customer",0.85,1))</f>
        <v>#REF!</v>
      </c>
      <c r="U273" s="31">
        <f>RANK(W273,W1:W1001,0)</f>
        <v>271</v>
      </c>
      <c r="V273" s="31">
        <v>271</v>
      </c>
      <c r="W273" s="31">
        <v>1.06</v>
      </c>
    </row>
    <row r="274" spans="1:23" ht="15.75" customHeight="1" x14ac:dyDescent="0.3">
      <c r="A274" s="41" t="s">
        <v>1589</v>
      </c>
      <c r="B274" s="41" t="s">
        <v>1590</v>
      </c>
      <c r="C274" s="41" t="s">
        <v>100</v>
      </c>
      <c r="D274" s="57">
        <v>99</v>
      </c>
      <c r="E274" s="56">
        <v>27996</v>
      </c>
      <c r="F274" s="41" t="s">
        <v>737</v>
      </c>
      <c r="G274" s="41" t="s">
        <v>78</v>
      </c>
      <c r="H274" s="41" t="s">
        <v>79</v>
      </c>
      <c r="I274" s="41" t="s">
        <v>80</v>
      </c>
      <c r="J274" s="41" t="s">
        <v>93</v>
      </c>
      <c r="K274" s="42">
        <v>3</v>
      </c>
      <c r="L274" s="41" t="s">
        <v>1592</v>
      </c>
      <c r="M274" s="60" t="s">
        <v>1593</v>
      </c>
      <c r="N274" s="41" t="s">
        <v>96</v>
      </c>
      <c r="O274" s="41" t="s">
        <v>85</v>
      </c>
      <c r="P274" s="41" t="s">
        <v>101</v>
      </c>
      <c r="Q274" s="31">
        <f t="shared" ca="1" si="1"/>
        <v>1.0900000000000001</v>
      </c>
      <c r="R274" s="31">
        <f ca="1">Q274*(IF(J274="Yes",1.25,1))</f>
        <v>1.0900000000000001</v>
      </c>
      <c r="S274" s="31" t="e">
        <f ca="1">R274*(IF(OR(VALUE(P274)&gt;8,VALUE(#REF!)&gt;80),1.25,1))</f>
        <v>#REF!</v>
      </c>
      <c r="T274" s="31" t="e">
        <f ca="1">S274*(IF(H274="Mass Customer",0.85,1))</f>
        <v>#REF!</v>
      </c>
      <c r="U274" s="31">
        <f>RANK(W274,W1:W1001,0)</f>
        <v>271</v>
      </c>
      <c r="V274" s="31">
        <v>271</v>
      </c>
      <c r="W274" s="31">
        <v>1.06</v>
      </c>
    </row>
    <row r="275" spans="1:23" ht="15.75" customHeight="1" x14ac:dyDescent="0.3">
      <c r="A275" s="41" t="s">
        <v>1594</v>
      </c>
      <c r="B275" s="41" t="s">
        <v>1595</v>
      </c>
      <c r="C275" s="41" t="s">
        <v>74</v>
      </c>
      <c r="D275" s="57">
        <v>48</v>
      </c>
      <c r="E275" s="56">
        <v>20634</v>
      </c>
      <c r="F275" s="41" t="s">
        <v>515</v>
      </c>
      <c r="G275" s="41" t="s">
        <v>78</v>
      </c>
      <c r="H275" s="41" t="s">
        <v>79</v>
      </c>
      <c r="I275" s="41" t="s">
        <v>80</v>
      </c>
      <c r="J275" s="41" t="s">
        <v>93</v>
      </c>
      <c r="K275" s="42">
        <v>6</v>
      </c>
      <c r="L275" s="41" t="s">
        <v>1597</v>
      </c>
      <c r="M275" s="60" t="s">
        <v>1153</v>
      </c>
      <c r="N275" s="41" t="s">
        <v>96</v>
      </c>
      <c r="O275" s="41" t="s">
        <v>85</v>
      </c>
      <c r="P275" s="41" t="s">
        <v>124</v>
      </c>
      <c r="Q275" s="31">
        <f t="shared" ca="1" si="1"/>
        <v>0.85</v>
      </c>
      <c r="R275" s="31">
        <f ca="1">Q275*(IF(J275="Yes",1.25,1))</f>
        <v>0.85</v>
      </c>
      <c r="S275" s="31" t="e">
        <f ca="1">R275*(IF(OR(VALUE(P275)&gt;8,VALUE(#REF!)&gt;80),1.25,1))</f>
        <v>#REF!</v>
      </c>
      <c r="T275" s="31" t="e">
        <f ca="1">S275*(IF(H275="Mass Customer",0.85,1))</f>
        <v>#REF!</v>
      </c>
      <c r="U275" s="31">
        <f>RANK(W275,W1:W1001,0)</f>
        <v>274</v>
      </c>
      <c r="V275" s="31">
        <v>274</v>
      </c>
      <c r="W275" s="31">
        <v>1.0518749999999999</v>
      </c>
    </row>
    <row r="276" spans="1:23" ht="15.75" customHeight="1" x14ac:dyDescent="0.3">
      <c r="A276" s="41" t="s">
        <v>1598</v>
      </c>
      <c r="B276" s="41" t="s">
        <v>1599</v>
      </c>
      <c r="C276" s="41" t="s">
        <v>74</v>
      </c>
      <c r="D276" s="57">
        <v>35</v>
      </c>
      <c r="E276" s="56">
        <v>27922</v>
      </c>
      <c r="F276" s="41" t="s">
        <v>91</v>
      </c>
      <c r="G276" s="41" t="s">
        <v>78</v>
      </c>
      <c r="H276" s="41" t="s">
        <v>104</v>
      </c>
      <c r="I276" s="41" t="s">
        <v>80</v>
      </c>
      <c r="J276" s="41" t="s">
        <v>93</v>
      </c>
      <c r="K276" s="42">
        <v>13</v>
      </c>
      <c r="L276" s="41" t="s">
        <v>1600</v>
      </c>
      <c r="M276" s="60" t="s">
        <v>511</v>
      </c>
      <c r="N276" s="41" t="s">
        <v>96</v>
      </c>
      <c r="O276" s="41" t="s">
        <v>85</v>
      </c>
      <c r="P276" s="41" t="s">
        <v>124</v>
      </c>
      <c r="Q276" s="31">
        <f t="shared" ca="1" si="1"/>
        <v>0.84</v>
      </c>
      <c r="R276" s="31">
        <f ca="1">Q276*(IF(J276="Yes",1.25,1))</f>
        <v>0.84</v>
      </c>
      <c r="S276" s="31" t="e">
        <f ca="1">R276*(IF(OR(VALUE(P276)&gt;8,VALUE(#REF!)&gt;80),1.25,1))</f>
        <v>#REF!</v>
      </c>
      <c r="T276" s="31" t="e">
        <f ca="1">S276*(IF(H276="Mass Customer",0.85,1))</f>
        <v>#REF!</v>
      </c>
      <c r="U276" s="31">
        <f>RANK(W276,W1:W1001,0)</f>
        <v>274</v>
      </c>
      <c r="V276" s="31">
        <v>274</v>
      </c>
      <c r="W276" s="31">
        <v>1.0518749999999999</v>
      </c>
    </row>
    <row r="277" spans="1:23" ht="15.75" customHeight="1" x14ac:dyDescent="0.3">
      <c r="A277" s="41" t="s">
        <v>1601</v>
      </c>
      <c r="B277" s="41" t="s">
        <v>1602</v>
      </c>
      <c r="C277" s="41" t="s">
        <v>100</v>
      </c>
      <c r="D277" s="57">
        <v>90</v>
      </c>
      <c r="E277" s="56">
        <v>24173</v>
      </c>
      <c r="F277" s="41" t="s">
        <v>175</v>
      </c>
      <c r="G277" s="41" t="s">
        <v>250</v>
      </c>
      <c r="H277" s="41" t="s">
        <v>104</v>
      </c>
      <c r="I277" s="41" t="s">
        <v>80</v>
      </c>
      <c r="J277" s="41" t="s">
        <v>81</v>
      </c>
      <c r="K277" s="42">
        <v>7</v>
      </c>
      <c r="L277" s="41" t="s">
        <v>1604</v>
      </c>
      <c r="M277" s="60" t="s">
        <v>1605</v>
      </c>
      <c r="N277" s="41" t="s">
        <v>107</v>
      </c>
      <c r="O277" s="41" t="s">
        <v>85</v>
      </c>
      <c r="P277" s="41" t="s">
        <v>740</v>
      </c>
      <c r="Q277" s="31">
        <f t="shared" ca="1" si="1"/>
        <v>0.69</v>
      </c>
      <c r="R277" s="31">
        <f ca="1">Q277*(IF(J277="Yes",1.25,1))</f>
        <v>0.86249999999999993</v>
      </c>
      <c r="S277" s="31" t="e">
        <f ca="1">R277*(IF(OR(VALUE(P277)&gt;8,VALUE(#REF!)&gt;80),1.25,1))</f>
        <v>#REF!</v>
      </c>
      <c r="T277" s="31" t="e">
        <f ca="1">S277*(IF(H277="Mass Customer",0.85,1))</f>
        <v>#REF!</v>
      </c>
      <c r="U277" s="31">
        <f>RANK(W277,W1:W1001,0)</f>
        <v>274</v>
      </c>
      <c r="V277" s="31">
        <v>274</v>
      </c>
      <c r="W277" s="31">
        <v>1.0518749999999999</v>
      </c>
    </row>
    <row r="278" spans="1:23" ht="15.75" customHeight="1" x14ac:dyDescent="0.3">
      <c r="A278" s="41" t="s">
        <v>1606</v>
      </c>
      <c r="B278" s="41" t="s">
        <v>1607</v>
      </c>
      <c r="C278" s="41" t="s">
        <v>100</v>
      </c>
      <c r="D278" s="57">
        <v>70</v>
      </c>
      <c r="E278" s="56">
        <v>19430</v>
      </c>
      <c r="F278" s="41" t="s">
        <v>1609</v>
      </c>
      <c r="G278" s="41" t="s">
        <v>183</v>
      </c>
      <c r="H278" s="41" t="s">
        <v>131</v>
      </c>
      <c r="I278" s="41" t="s">
        <v>80</v>
      </c>
      <c r="J278" s="41" t="s">
        <v>93</v>
      </c>
      <c r="K278" s="42">
        <v>6</v>
      </c>
      <c r="L278" s="41" t="s">
        <v>1610</v>
      </c>
      <c r="M278" s="60" t="s">
        <v>1611</v>
      </c>
      <c r="N278" s="41" t="s">
        <v>96</v>
      </c>
      <c r="O278" s="41" t="s">
        <v>85</v>
      </c>
      <c r="P278" s="41" t="s">
        <v>390</v>
      </c>
      <c r="Q278" s="31">
        <f t="shared" ca="1" si="1"/>
        <v>1.06</v>
      </c>
      <c r="R278" s="31">
        <f ca="1">Q278*(IF(J278="Yes",1.25,1))</f>
        <v>1.06</v>
      </c>
      <c r="S278" s="31" t="e">
        <f ca="1">R278*(IF(OR(VALUE(P278)&gt;8,VALUE(#REF!)&gt;80),1.25,1))</f>
        <v>#REF!</v>
      </c>
      <c r="T278" s="31" t="e">
        <f ca="1">S278*(IF(H278="Mass Customer",0.85,1))</f>
        <v>#REF!</v>
      </c>
      <c r="U278" s="31">
        <f>RANK(W278,W1:W1001,0)</f>
        <v>274</v>
      </c>
      <c r="V278" s="31">
        <v>274</v>
      </c>
      <c r="W278" s="31">
        <v>1.0518749999999999</v>
      </c>
    </row>
    <row r="279" spans="1:23" ht="15.75" customHeight="1" x14ac:dyDescent="0.3">
      <c r="A279" s="41" t="s">
        <v>1612</v>
      </c>
      <c r="B279" s="41" t="s">
        <v>1613</v>
      </c>
      <c r="C279" s="41" t="s">
        <v>74</v>
      </c>
      <c r="D279" s="57">
        <v>50</v>
      </c>
      <c r="E279" s="56">
        <v>22925</v>
      </c>
      <c r="F279" s="41" t="s">
        <v>1121</v>
      </c>
      <c r="G279" s="41" t="s">
        <v>191</v>
      </c>
      <c r="H279" s="41" t="s">
        <v>104</v>
      </c>
      <c r="I279" s="41" t="s">
        <v>80</v>
      </c>
      <c r="J279" s="41" t="s">
        <v>81</v>
      </c>
      <c r="K279" s="42">
        <v>5</v>
      </c>
      <c r="L279" s="41" t="s">
        <v>1615</v>
      </c>
      <c r="M279" s="60" t="s">
        <v>1616</v>
      </c>
      <c r="N279" s="41" t="s">
        <v>107</v>
      </c>
      <c r="O279" s="41" t="s">
        <v>85</v>
      </c>
      <c r="P279" s="41" t="s">
        <v>124</v>
      </c>
      <c r="Q279" s="31">
        <f t="shared" ca="1" si="1"/>
        <v>0.82</v>
      </c>
      <c r="R279" s="31">
        <f ca="1">Q279*(IF(J279="Yes",1.25,1))</f>
        <v>1.0249999999999999</v>
      </c>
      <c r="S279" s="31" t="e">
        <f ca="1">R279*(IF(OR(VALUE(P279)&gt;8,VALUE(#REF!)&gt;80),1.25,1))</f>
        <v>#REF!</v>
      </c>
      <c r="T279" s="31" t="e">
        <f ca="1">S279*(IF(H279="Mass Customer",0.85,1))</f>
        <v>#REF!</v>
      </c>
      <c r="U279" s="31">
        <f>RANK(W279,W1:W1001,0)</f>
        <v>278</v>
      </c>
      <c r="V279" s="31">
        <v>278</v>
      </c>
      <c r="W279" s="31">
        <v>1.05</v>
      </c>
    </row>
    <row r="280" spans="1:23" ht="15.75" customHeight="1" x14ac:dyDescent="0.3">
      <c r="A280" s="41" t="s">
        <v>1617</v>
      </c>
      <c r="B280" s="41" t="s">
        <v>1618</v>
      </c>
      <c r="C280" s="41" t="s">
        <v>100</v>
      </c>
      <c r="D280" s="57">
        <v>64</v>
      </c>
      <c r="E280" s="56">
        <v>27826</v>
      </c>
      <c r="F280" s="41" t="s">
        <v>1619</v>
      </c>
      <c r="G280" s="41" t="s">
        <v>103</v>
      </c>
      <c r="H280" s="41" t="s">
        <v>79</v>
      </c>
      <c r="I280" s="41" t="s">
        <v>80</v>
      </c>
      <c r="J280" s="41" t="s">
        <v>81</v>
      </c>
      <c r="K280" s="42">
        <v>16</v>
      </c>
      <c r="L280" s="41" t="s">
        <v>1620</v>
      </c>
      <c r="M280" s="60" t="s">
        <v>1621</v>
      </c>
      <c r="N280" s="41" t="s">
        <v>107</v>
      </c>
      <c r="O280" s="41" t="s">
        <v>85</v>
      </c>
      <c r="P280" s="41" t="s">
        <v>124</v>
      </c>
      <c r="Q280" s="31">
        <f t="shared" ca="1" si="1"/>
        <v>0.76</v>
      </c>
      <c r="R280" s="31">
        <f ca="1">Q280*(IF(J280="Yes",1.25,1))</f>
        <v>0.95</v>
      </c>
      <c r="S280" s="31" t="e">
        <f ca="1">R280*(IF(OR(VALUE(P280)&gt;8,VALUE(#REF!)&gt;80),1.25,1))</f>
        <v>#REF!</v>
      </c>
      <c r="T280" s="31" t="e">
        <f ca="1">S280*(IF(H280="Mass Customer",0.85,1))</f>
        <v>#REF!</v>
      </c>
      <c r="U280" s="31">
        <f>RANK(W280,W1:W1001,0)</f>
        <v>278</v>
      </c>
      <c r="V280" s="31">
        <v>278</v>
      </c>
      <c r="W280" s="31">
        <v>1.05</v>
      </c>
    </row>
    <row r="281" spans="1:23" ht="15.75" customHeight="1" x14ac:dyDescent="0.3">
      <c r="A281" s="41" t="s">
        <v>1622</v>
      </c>
      <c r="B281" s="41" t="s">
        <v>1623</v>
      </c>
      <c r="C281" s="41" t="s">
        <v>100</v>
      </c>
      <c r="D281" s="57">
        <v>81</v>
      </c>
      <c r="E281" s="56">
        <v>23926</v>
      </c>
      <c r="F281" s="41" t="s">
        <v>77</v>
      </c>
      <c r="G281" s="41" t="s">
        <v>103</v>
      </c>
      <c r="H281" s="41" t="s">
        <v>104</v>
      </c>
      <c r="I281" s="41" t="s">
        <v>80</v>
      </c>
      <c r="J281" s="41" t="s">
        <v>93</v>
      </c>
      <c r="K281" s="42">
        <v>17</v>
      </c>
      <c r="L281" s="41" t="s">
        <v>1624</v>
      </c>
      <c r="M281" s="60" t="s">
        <v>1625</v>
      </c>
      <c r="N281" s="41" t="s">
        <v>107</v>
      </c>
      <c r="O281" s="41" t="s">
        <v>85</v>
      </c>
      <c r="P281" s="41" t="s">
        <v>124</v>
      </c>
      <c r="Q281" s="31">
        <f t="shared" ca="1" si="1"/>
        <v>0.57999999999999996</v>
      </c>
      <c r="R281" s="31">
        <f ca="1">Q281*(IF(J281="Yes",1.25,1))</f>
        <v>0.57999999999999996</v>
      </c>
      <c r="S281" s="31" t="e">
        <f ca="1">R281*(IF(OR(VALUE(P281)&gt;8,VALUE(#REF!)&gt;80),1.25,1))</f>
        <v>#REF!</v>
      </c>
      <c r="T281" s="31" t="e">
        <f ca="1">S281*(IF(H281="Mass Customer",0.85,1))</f>
        <v>#REF!</v>
      </c>
      <c r="U281" s="31">
        <f>RANK(W281,W1:W1001,0)</f>
        <v>278</v>
      </c>
      <c r="V281" s="31">
        <v>278</v>
      </c>
      <c r="W281" s="31">
        <v>1.05</v>
      </c>
    </row>
    <row r="282" spans="1:23" ht="15.75" customHeight="1" x14ac:dyDescent="0.3">
      <c r="A282" s="41" t="s">
        <v>1626</v>
      </c>
      <c r="B282" s="41" t="s">
        <v>1627</v>
      </c>
      <c r="C282" s="41" t="s">
        <v>74</v>
      </c>
      <c r="D282" s="57">
        <v>7</v>
      </c>
      <c r="E282" s="56">
        <v>25125</v>
      </c>
      <c r="F282" s="41" t="s">
        <v>895</v>
      </c>
      <c r="G282" s="41" t="s">
        <v>250</v>
      </c>
      <c r="H282" s="41" t="s">
        <v>79</v>
      </c>
      <c r="I282" s="41" t="s">
        <v>80</v>
      </c>
      <c r="J282" s="41" t="s">
        <v>93</v>
      </c>
      <c r="K282" s="42">
        <v>6</v>
      </c>
      <c r="L282" s="41" t="s">
        <v>1629</v>
      </c>
      <c r="M282" s="60" t="s">
        <v>1630</v>
      </c>
      <c r="N282" s="41" t="s">
        <v>96</v>
      </c>
      <c r="O282" s="41" t="s">
        <v>85</v>
      </c>
      <c r="P282" s="41" t="s">
        <v>390</v>
      </c>
      <c r="Q282" s="31">
        <f t="shared" ca="1" si="1"/>
        <v>0.98</v>
      </c>
      <c r="R282" s="31">
        <f ca="1">Q282*(IF(J282="Yes",1.25,1))</f>
        <v>0.98</v>
      </c>
      <c r="S282" s="31" t="e">
        <f ca="1">R282*(IF(OR(VALUE(P282)&gt;8,VALUE(#REF!)&gt;80),1.25,1))</f>
        <v>#REF!</v>
      </c>
      <c r="T282" s="31" t="e">
        <f ca="1">S282*(IF(H282="Mass Customer",0.85,1))</f>
        <v>#REF!</v>
      </c>
      <c r="U282" s="31">
        <f>RANK(W282,W1:W1001,0)</f>
        <v>278</v>
      </c>
      <c r="V282" s="31">
        <v>278</v>
      </c>
      <c r="W282" s="31">
        <v>1.05</v>
      </c>
    </row>
    <row r="283" spans="1:23" ht="15.75" customHeight="1" x14ac:dyDescent="0.3">
      <c r="A283" s="41" t="s">
        <v>1631</v>
      </c>
      <c r="B283" s="41" t="s">
        <v>1632</v>
      </c>
      <c r="C283" s="41" t="s">
        <v>100</v>
      </c>
      <c r="D283" s="57">
        <v>26</v>
      </c>
      <c r="E283" s="56">
        <v>26194</v>
      </c>
      <c r="F283" s="41" t="s">
        <v>363</v>
      </c>
      <c r="G283" s="41" t="s">
        <v>183</v>
      </c>
      <c r="H283" s="41" t="s">
        <v>79</v>
      </c>
      <c r="I283" s="41" t="s">
        <v>80</v>
      </c>
      <c r="J283" s="41" t="s">
        <v>81</v>
      </c>
      <c r="K283" s="42">
        <v>10</v>
      </c>
      <c r="L283" s="41" t="s">
        <v>1634</v>
      </c>
      <c r="M283" s="60" t="s">
        <v>1299</v>
      </c>
      <c r="N283" s="41" t="s">
        <v>107</v>
      </c>
      <c r="O283" s="41" t="s">
        <v>85</v>
      </c>
      <c r="P283" s="41" t="s">
        <v>178</v>
      </c>
      <c r="Q283" s="31">
        <f t="shared" ca="1" si="1"/>
        <v>1.03</v>
      </c>
      <c r="R283" s="31">
        <f ca="1">Q283*(IF(J283="Yes",1.25,1))</f>
        <v>1.2875000000000001</v>
      </c>
      <c r="S283" s="31" t="e">
        <f ca="1">R283*(IF(OR(VALUE(P283)&gt;8,VALUE(#REF!)&gt;80),1.25,1))</f>
        <v>#REF!</v>
      </c>
      <c r="T283" s="31" t="e">
        <f ca="1">S283*(IF(H283="Mass Customer",0.85,1))</f>
        <v>#REF!</v>
      </c>
      <c r="U283" s="31">
        <f>RANK(W283,W1:W1001,0)</f>
        <v>282</v>
      </c>
      <c r="V283" s="31">
        <v>282</v>
      </c>
      <c r="W283" s="31">
        <v>1.0492187500000001</v>
      </c>
    </row>
    <row r="284" spans="1:23" ht="15.75" customHeight="1" x14ac:dyDescent="0.3">
      <c r="A284" s="41" t="s">
        <v>1635</v>
      </c>
      <c r="B284" s="41" t="s">
        <v>1636</v>
      </c>
      <c r="C284" s="41" t="s">
        <v>100</v>
      </c>
      <c r="D284" s="57">
        <v>37</v>
      </c>
      <c r="E284" s="56">
        <v>28582</v>
      </c>
      <c r="F284" s="41" t="s">
        <v>211</v>
      </c>
      <c r="G284" s="41" t="s">
        <v>78</v>
      </c>
      <c r="H284" s="41" t="s">
        <v>79</v>
      </c>
      <c r="I284" s="41" t="s">
        <v>80</v>
      </c>
      <c r="J284" s="41" t="s">
        <v>93</v>
      </c>
      <c r="K284" s="42">
        <v>19</v>
      </c>
      <c r="L284" s="41" t="s">
        <v>1637</v>
      </c>
      <c r="M284" s="60" t="s">
        <v>690</v>
      </c>
      <c r="N284" s="41" t="s">
        <v>107</v>
      </c>
      <c r="O284" s="41" t="s">
        <v>85</v>
      </c>
      <c r="P284" s="41" t="s">
        <v>228</v>
      </c>
      <c r="Q284" s="31">
        <f t="shared" ca="1" si="1"/>
        <v>1.02</v>
      </c>
      <c r="R284" s="31">
        <f ca="1">Q284*(IF(J284="Yes",1.25,1))</f>
        <v>1.02</v>
      </c>
      <c r="S284" s="31" t="e">
        <f ca="1">R284*(IF(OR(VALUE(P284)&gt;8,VALUE(#REF!)&gt;80),1.25,1))</f>
        <v>#REF!</v>
      </c>
      <c r="T284" s="31" t="e">
        <f ca="1">S284*(IF(H284="Mass Customer",0.85,1))</f>
        <v>#REF!</v>
      </c>
      <c r="U284" s="31">
        <f>RANK(W284,W1:W1001,0)</f>
        <v>282</v>
      </c>
      <c r="V284" s="31">
        <v>282</v>
      </c>
      <c r="W284" s="31">
        <v>1.0492187500000001</v>
      </c>
    </row>
    <row r="285" spans="1:23" ht="15.75" customHeight="1" x14ac:dyDescent="0.3">
      <c r="A285" s="41" t="s">
        <v>1638</v>
      </c>
      <c r="B285" s="41" t="s">
        <v>1639</v>
      </c>
      <c r="C285" s="41" t="s">
        <v>74</v>
      </c>
      <c r="D285" s="57">
        <v>81</v>
      </c>
      <c r="E285" s="56">
        <v>21555</v>
      </c>
      <c r="F285" s="41" t="s">
        <v>256</v>
      </c>
      <c r="G285" s="41" t="s">
        <v>250</v>
      </c>
      <c r="H285" s="41" t="s">
        <v>79</v>
      </c>
      <c r="I285" s="41" t="s">
        <v>80</v>
      </c>
      <c r="J285" s="41" t="s">
        <v>93</v>
      </c>
      <c r="K285" s="42">
        <v>17</v>
      </c>
      <c r="L285" s="41" t="s">
        <v>1641</v>
      </c>
      <c r="M285" s="60" t="s">
        <v>1642</v>
      </c>
      <c r="N285" s="41" t="s">
        <v>84</v>
      </c>
      <c r="O285" s="41" t="s">
        <v>85</v>
      </c>
      <c r="P285" s="41" t="s">
        <v>134</v>
      </c>
      <c r="Q285" s="31">
        <f t="shared" ca="1" si="1"/>
        <v>0.84</v>
      </c>
      <c r="R285" s="31">
        <f ca="1">Q285*(IF(J285="Yes",1.25,1))</f>
        <v>0.84</v>
      </c>
      <c r="S285" s="31" t="e">
        <f ca="1">R285*(IF(OR(VALUE(P285)&gt;8,VALUE(#REF!)&gt;80),1.25,1))</f>
        <v>#REF!</v>
      </c>
      <c r="T285" s="31" t="e">
        <f ca="1">S285*(IF(H285="Mass Customer",0.85,1))</f>
        <v>#REF!</v>
      </c>
      <c r="U285" s="31">
        <f>RANK(W285,W1:W1001,0)</f>
        <v>284</v>
      </c>
      <c r="V285" s="31">
        <v>284</v>
      </c>
      <c r="W285" s="31">
        <v>1.046875</v>
      </c>
    </row>
    <row r="286" spans="1:23" ht="15.75" customHeight="1" x14ac:dyDescent="0.3">
      <c r="A286" s="41" t="s">
        <v>1643</v>
      </c>
      <c r="B286" s="41" t="s">
        <v>1644</v>
      </c>
      <c r="C286" s="41" t="s">
        <v>100</v>
      </c>
      <c r="D286" s="57">
        <v>88</v>
      </c>
      <c r="E286" s="56">
        <v>24481</v>
      </c>
      <c r="F286" s="41" t="s">
        <v>937</v>
      </c>
      <c r="G286" s="41" t="s">
        <v>191</v>
      </c>
      <c r="H286" s="41" t="s">
        <v>79</v>
      </c>
      <c r="I286" s="41" t="s">
        <v>80</v>
      </c>
      <c r="J286" s="41" t="s">
        <v>93</v>
      </c>
      <c r="K286" s="42">
        <v>11</v>
      </c>
      <c r="L286" s="41" t="s">
        <v>1646</v>
      </c>
      <c r="M286" s="60" t="s">
        <v>1647</v>
      </c>
      <c r="N286" s="41" t="s">
        <v>84</v>
      </c>
      <c r="O286" s="41" t="s">
        <v>85</v>
      </c>
      <c r="P286" s="41" t="s">
        <v>134</v>
      </c>
      <c r="Q286" s="31">
        <f t="shared" ca="1" si="1"/>
        <v>0.74</v>
      </c>
      <c r="R286" s="31">
        <f ca="1">Q286*(IF(J286="Yes",1.25,1))</f>
        <v>0.74</v>
      </c>
      <c r="S286" s="31" t="e">
        <f ca="1">R286*(IF(OR(VALUE(P286)&gt;8,VALUE(#REF!)&gt;80),1.25,1))</f>
        <v>#REF!</v>
      </c>
      <c r="T286" s="31" t="e">
        <f ca="1">S286*(IF(H286="Mass Customer",0.85,1))</f>
        <v>#REF!</v>
      </c>
      <c r="U286" s="31">
        <f>RANK(W286,W1:W1001,0)</f>
        <v>285</v>
      </c>
      <c r="V286" s="31">
        <v>285</v>
      </c>
      <c r="W286" s="31">
        <v>1.04125</v>
      </c>
    </row>
    <row r="287" spans="1:23" ht="15.75" customHeight="1" x14ac:dyDescent="0.3">
      <c r="A287" s="41" t="s">
        <v>1648</v>
      </c>
      <c r="B287" s="41" t="s">
        <v>1649</v>
      </c>
      <c r="C287" s="41" t="s">
        <v>74</v>
      </c>
      <c r="D287" s="57">
        <v>3</v>
      </c>
      <c r="E287" s="56">
        <v>20902</v>
      </c>
      <c r="F287" s="41" t="s">
        <v>443</v>
      </c>
      <c r="G287" s="41" t="s">
        <v>103</v>
      </c>
      <c r="H287" s="41" t="s">
        <v>131</v>
      </c>
      <c r="I287" s="41" t="s">
        <v>80</v>
      </c>
      <c r="J287" s="41" t="s">
        <v>81</v>
      </c>
      <c r="K287" s="42">
        <v>19</v>
      </c>
      <c r="L287" s="41" t="s">
        <v>1651</v>
      </c>
      <c r="M287" s="60" t="s">
        <v>1652</v>
      </c>
      <c r="N287" s="41" t="s">
        <v>96</v>
      </c>
      <c r="O287" s="41" t="s">
        <v>85</v>
      </c>
      <c r="P287" s="41" t="s">
        <v>740</v>
      </c>
      <c r="Q287" s="31">
        <f t="shared" ca="1" si="1"/>
        <v>0.7</v>
      </c>
      <c r="R287" s="31">
        <f ca="1">Q287*(IF(J287="Yes",1.25,1))</f>
        <v>0.875</v>
      </c>
      <c r="S287" s="31" t="e">
        <f ca="1">R287*(IF(OR(VALUE(P287)&gt;8,VALUE(#REF!)&gt;80),1.25,1))</f>
        <v>#REF!</v>
      </c>
      <c r="T287" s="31" t="e">
        <f ca="1">S287*(IF(H287="Mass Customer",0.85,1))</f>
        <v>#REF!</v>
      </c>
      <c r="U287" s="31">
        <f>RANK(W287,W1:W1001,0)</f>
        <v>285</v>
      </c>
      <c r="V287" s="31">
        <v>285</v>
      </c>
      <c r="W287" s="31">
        <v>1.04125</v>
      </c>
    </row>
    <row r="288" spans="1:23" ht="15.75" customHeight="1" x14ac:dyDescent="0.3">
      <c r="A288" s="41" t="s">
        <v>1653</v>
      </c>
      <c r="B288" s="41" t="s">
        <v>1654</v>
      </c>
      <c r="C288" s="41" t="s">
        <v>74</v>
      </c>
      <c r="D288" s="57">
        <v>70</v>
      </c>
      <c r="E288" s="56">
        <v>17279</v>
      </c>
      <c r="F288" s="41" t="s">
        <v>1264</v>
      </c>
      <c r="G288" s="41" t="s">
        <v>415</v>
      </c>
      <c r="H288" s="41" t="s">
        <v>104</v>
      </c>
      <c r="I288" s="41" t="s">
        <v>80</v>
      </c>
      <c r="J288" s="41" t="s">
        <v>93</v>
      </c>
      <c r="K288" s="42">
        <v>13</v>
      </c>
      <c r="L288" s="41" t="s">
        <v>1656</v>
      </c>
      <c r="M288" s="60" t="s">
        <v>1657</v>
      </c>
      <c r="N288" s="41" t="s">
        <v>84</v>
      </c>
      <c r="O288" s="41" t="s">
        <v>85</v>
      </c>
      <c r="P288" s="41" t="s">
        <v>178</v>
      </c>
      <c r="Q288" s="31">
        <f t="shared" ca="1" si="1"/>
        <v>1.08</v>
      </c>
      <c r="R288" s="31">
        <f ca="1">Q288*(IF(J288="Yes",1.25,1))</f>
        <v>1.08</v>
      </c>
      <c r="S288" s="31" t="e">
        <f ca="1">R288*(IF(OR(VALUE(P288)&gt;8,VALUE(#REF!)&gt;80),1.25,1))</f>
        <v>#REF!</v>
      </c>
      <c r="T288" s="31" t="e">
        <f ca="1">S288*(IF(H288="Mass Customer",0.85,1))</f>
        <v>#REF!</v>
      </c>
      <c r="U288" s="31">
        <f>RANK(W288,W1:W1001,0)</f>
        <v>287</v>
      </c>
      <c r="V288" s="31">
        <v>287</v>
      </c>
      <c r="W288" s="31">
        <v>1.04</v>
      </c>
    </row>
    <row r="289" spans="1:23" ht="15.75" customHeight="1" x14ac:dyDescent="0.3">
      <c r="A289" s="41" t="s">
        <v>1658</v>
      </c>
      <c r="B289" s="41" t="s">
        <v>1659</v>
      </c>
      <c r="C289" s="41" t="s">
        <v>100</v>
      </c>
      <c r="D289" s="57">
        <v>2</v>
      </c>
      <c r="E289" s="56">
        <v>21547</v>
      </c>
      <c r="F289" s="41" t="s">
        <v>1340</v>
      </c>
      <c r="G289" s="41" t="s">
        <v>250</v>
      </c>
      <c r="H289" s="41" t="s">
        <v>104</v>
      </c>
      <c r="I289" s="41" t="s">
        <v>80</v>
      </c>
      <c r="J289" s="41" t="s">
        <v>93</v>
      </c>
      <c r="K289" s="42">
        <v>6</v>
      </c>
      <c r="L289" s="41" t="s">
        <v>1661</v>
      </c>
      <c r="M289" s="60" t="s">
        <v>1662</v>
      </c>
      <c r="N289" s="41" t="s">
        <v>84</v>
      </c>
      <c r="O289" s="41" t="s">
        <v>85</v>
      </c>
      <c r="P289" s="41" t="s">
        <v>101</v>
      </c>
      <c r="Q289" s="31">
        <f t="shared" ca="1" si="1"/>
        <v>0.9</v>
      </c>
      <c r="R289" s="31">
        <f ca="1">Q289*(IF(J289="Yes",1.25,1))</f>
        <v>0.9</v>
      </c>
      <c r="S289" s="31" t="e">
        <f ca="1">R289*(IF(OR(VALUE(P289)&gt;8,VALUE(#REF!)&gt;80),1.25,1))</f>
        <v>#REF!</v>
      </c>
      <c r="T289" s="31" t="e">
        <f ca="1">S289*(IF(H289="Mass Customer",0.85,1))</f>
        <v>#REF!</v>
      </c>
      <c r="U289" s="31">
        <f>RANK(W289,W1:W1001,0)</f>
        <v>287</v>
      </c>
      <c r="V289" s="31">
        <v>287</v>
      </c>
      <c r="W289" s="31">
        <v>1.04</v>
      </c>
    </row>
    <row r="290" spans="1:23" ht="15.75" customHeight="1" x14ac:dyDescent="0.3">
      <c r="A290" s="41" t="s">
        <v>1663</v>
      </c>
      <c r="B290" s="41" t="s">
        <v>1664</v>
      </c>
      <c r="C290" s="41" t="s">
        <v>100</v>
      </c>
      <c r="D290" s="57">
        <v>96</v>
      </c>
      <c r="E290" s="56">
        <v>27870</v>
      </c>
      <c r="F290" s="41" t="s">
        <v>1164</v>
      </c>
      <c r="G290" s="41" t="s">
        <v>147</v>
      </c>
      <c r="H290" s="41" t="s">
        <v>104</v>
      </c>
      <c r="I290" s="41" t="s">
        <v>80</v>
      </c>
      <c r="J290" s="41" t="s">
        <v>81</v>
      </c>
      <c r="K290" s="42">
        <v>9</v>
      </c>
      <c r="L290" s="41" t="s">
        <v>1666</v>
      </c>
      <c r="M290" s="60" t="s">
        <v>1667</v>
      </c>
      <c r="N290" s="41" t="s">
        <v>96</v>
      </c>
      <c r="O290" s="41" t="s">
        <v>85</v>
      </c>
      <c r="P290" s="41" t="s">
        <v>134</v>
      </c>
      <c r="Q290" s="31">
        <f t="shared" ca="1" si="1"/>
        <v>0.65</v>
      </c>
      <c r="R290" s="31">
        <f ca="1">Q290*(IF(J290="Yes",1.25,1))</f>
        <v>0.8125</v>
      </c>
      <c r="S290" s="31" t="e">
        <f ca="1">R290*(IF(OR(VALUE(P290)&gt;8,VALUE(#REF!)&gt;80),1.25,1))</f>
        <v>#REF!</v>
      </c>
      <c r="T290" s="31" t="e">
        <f ca="1">S290*(IF(H290="Mass Customer",0.85,1))</f>
        <v>#REF!</v>
      </c>
      <c r="U290" s="31">
        <f>RANK(W290,W1:W1001,0)</f>
        <v>289</v>
      </c>
      <c r="V290" s="31">
        <v>289</v>
      </c>
      <c r="W290" s="31">
        <v>1.0375000000000001</v>
      </c>
    </row>
    <row r="291" spans="1:23" ht="15.75" customHeight="1" x14ac:dyDescent="0.3">
      <c r="A291" s="41" t="s">
        <v>1668</v>
      </c>
      <c r="B291" s="41" t="s">
        <v>1669</v>
      </c>
      <c r="C291" s="41" t="s">
        <v>74</v>
      </c>
      <c r="D291" s="57">
        <v>50</v>
      </c>
      <c r="E291" s="56">
        <v>33190</v>
      </c>
      <c r="F291" s="41" t="s">
        <v>1002</v>
      </c>
      <c r="G291" s="41" t="s">
        <v>78</v>
      </c>
      <c r="H291" s="41" t="s">
        <v>131</v>
      </c>
      <c r="I291" s="41" t="s">
        <v>80</v>
      </c>
      <c r="J291" s="41" t="s">
        <v>81</v>
      </c>
      <c r="K291" s="42">
        <v>10</v>
      </c>
      <c r="L291" s="41" t="s">
        <v>1671</v>
      </c>
      <c r="M291" s="60" t="s">
        <v>1672</v>
      </c>
      <c r="N291" s="41" t="s">
        <v>107</v>
      </c>
      <c r="O291" s="41" t="s">
        <v>85</v>
      </c>
      <c r="P291" s="41" t="s">
        <v>116</v>
      </c>
      <c r="Q291" s="31">
        <f t="shared" ca="1" si="1"/>
        <v>0.52</v>
      </c>
      <c r="R291" s="31">
        <f ca="1">Q291*(IF(J291="Yes",1.25,1))</f>
        <v>0.65</v>
      </c>
      <c r="S291" s="31" t="e">
        <f ca="1">R291*(IF(OR(VALUE(P291)&gt;8,VALUE(#REF!)&gt;80),1.25,1))</f>
        <v>#REF!</v>
      </c>
      <c r="T291" s="31" t="e">
        <f ca="1">S291*(IF(H291="Mass Customer",0.85,1))</f>
        <v>#REF!</v>
      </c>
      <c r="U291" s="31">
        <f>RANK(W291,W1:W1001,0)</f>
        <v>289</v>
      </c>
      <c r="V291" s="31">
        <v>289</v>
      </c>
      <c r="W291" s="31">
        <v>1.0375000000000001</v>
      </c>
    </row>
    <row r="292" spans="1:23" ht="15.75" customHeight="1" x14ac:dyDescent="0.3">
      <c r="A292" s="41" t="s">
        <v>1673</v>
      </c>
      <c r="B292" s="41" t="s">
        <v>1674</v>
      </c>
      <c r="C292" s="41" t="s">
        <v>100</v>
      </c>
      <c r="D292" s="57">
        <v>95</v>
      </c>
      <c r="E292" s="56">
        <v>29740</v>
      </c>
      <c r="F292" s="41" t="s">
        <v>1676</v>
      </c>
      <c r="G292" s="41" t="s">
        <v>250</v>
      </c>
      <c r="H292" s="41" t="s">
        <v>131</v>
      </c>
      <c r="I292" s="41" t="s">
        <v>80</v>
      </c>
      <c r="J292" s="41" t="s">
        <v>93</v>
      </c>
      <c r="K292" s="42">
        <v>12</v>
      </c>
      <c r="L292" s="41" t="s">
        <v>1677</v>
      </c>
      <c r="M292" s="60" t="s">
        <v>1678</v>
      </c>
      <c r="N292" s="41" t="s">
        <v>96</v>
      </c>
      <c r="O292" s="41" t="s">
        <v>85</v>
      </c>
      <c r="P292" s="41" t="s">
        <v>97</v>
      </c>
      <c r="Q292" s="31">
        <f t="shared" ca="1" si="1"/>
        <v>0.59</v>
      </c>
      <c r="R292" s="31">
        <f ca="1">Q292*(IF(J292="Yes",1.25,1))</f>
        <v>0.59</v>
      </c>
      <c r="S292" s="31" t="e">
        <f ca="1">R292*(IF(OR(VALUE(P292)&gt;8,VALUE(#REF!)&gt;80),1.25,1))</f>
        <v>#REF!</v>
      </c>
      <c r="T292" s="31" t="e">
        <f ca="1">S292*(IF(H292="Mass Customer",0.85,1))</f>
        <v>#REF!</v>
      </c>
      <c r="U292" s="31">
        <f>RANK(W292,W1:W1001,0)</f>
        <v>291</v>
      </c>
      <c r="V292" s="31">
        <v>291</v>
      </c>
      <c r="W292" s="31">
        <v>1.0359375</v>
      </c>
    </row>
    <row r="293" spans="1:23" ht="15.75" customHeight="1" x14ac:dyDescent="0.3">
      <c r="A293" s="41" t="s">
        <v>1679</v>
      </c>
      <c r="B293" s="41" t="s">
        <v>1680</v>
      </c>
      <c r="C293" s="41" t="s">
        <v>74</v>
      </c>
      <c r="D293" s="57">
        <v>15</v>
      </c>
      <c r="E293" s="56">
        <v>26510</v>
      </c>
      <c r="F293" s="41" t="s">
        <v>1508</v>
      </c>
      <c r="G293" s="41" t="s">
        <v>78</v>
      </c>
      <c r="H293" s="41" t="s">
        <v>104</v>
      </c>
      <c r="I293" s="41" t="s">
        <v>80</v>
      </c>
      <c r="J293" s="41" t="s">
        <v>93</v>
      </c>
      <c r="K293" s="42">
        <v>9</v>
      </c>
      <c r="L293" s="41" t="s">
        <v>1682</v>
      </c>
      <c r="M293" s="60" t="s">
        <v>1583</v>
      </c>
      <c r="N293" s="41" t="s">
        <v>107</v>
      </c>
      <c r="O293" s="41" t="s">
        <v>85</v>
      </c>
      <c r="P293" s="41" t="s">
        <v>178</v>
      </c>
      <c r="Q293" s="31">
        <f t="shared" ca="1" si="1"/>
        <v>0.6</v>
      </c>
      <c r="R293" s="31">
        <f ca="1">Q293*(IF(J293="Yes",1.25,1))</f>
        <v>0.6</v>
      </c>
      <c r="S293" s="31" t="e">
        <f ca="1">R293*(IF(OR(VALUE(P293)&gt;8,VALUE(#REF!)&gt;80),1.25,1))</f>
        <v>#REF!</v>
      </c>
      <c r="T293" s="31" t="e">
        <f ca="1">S293*(IF(H293="Mass Customer",0.85,1))</f>
        <v>#REF!</v>
      </c>
      <c r="U293" s="31">
        <f>RANK(W293,W1:W1001,0)</f>
        <v>291</v>
      </c>
      <c r="V293" s="31">
        <v>291</v>
      </c>
      <c r="W293" s="31">
        <v>1.0359375</v>
      </c>
    </row>
    <row r="294" spans="1:23" ht="15.75" customHeight="1" x14ac:dyDescent="0.3">
      <c r="A294" s="41" t="s">
        <v>1683</v>
      </c>
      <c r="B294" s="41" t="s">
        <v>1684</v>
      </c>
      <c r="C294" s="41" t="s">
        <v>74</v>
      </c>
      <c r="D294" s="57">
        <v>89</v>
      </c>
      <c r="E294" s="56">
        <v>21526</v>
      </c>
      <c r="F294" s="41" t="s">
        <v>1297</v>
      </c>
      <c r="G294" s="41" t="s">
        <v>250</v>
      </c>
      <c r="H294" s="41" t="s">
        <v>104</v>
      </c>
      <c r="I294" s="41" t="s">
        <v>80</v>
      </c>
      <c r="J294" s="41" t="s">
        <v>93</v>
      </c>
      <c r="K294" s="42">
        <v>20</v>
      </c>
      <c r="L294" s="41" t="s">
        <v>1686</v>
      </c>
      <c r="M294" s="60" t="s">
        <v>1687</v>
      </c>
      <c r="N294" s="41" t="s">
        <v>107</v>
      </c>
      <c r="O294" s="41" t="s">
        <v>85</v>
      </c>
      <c r="P294" s="41" t="s">
        <v>86</v>
      </c>
      <c r="Q294" s="31">
        <f t="shared" ca="1" si="1"/>
        <v>0.83</v>
      </c>
      <c r="R294" s="31">
        <f ca="1">Q294*(IF(J294="Yes",1.25,1))</f>
        <v>0.83</v>
      </c>
      <c r="S294" s="31" t="e">
        <f ca="1">R294*(IF(OR(VALUE(P294)&gt;8,VALUE(#REF!)&gt;80),1.25,1))</f>
        <v>#REF!</v>
      </c>
      <c r="T294" s="31" t="e">
        <f ca="1">S294*(IF(H294="Mass Customer",0.85,1))</f>
        <v>#REF!</v>
      </c>
      <c r="U294" s="31">
        <f>RANK(W294,W1:W1001,0)</f>
        <v>291</v>
      </c>
      <c r="V294" s="31">
        <v>291</v>
      </c>
      <c r="W294" s="31">
        <v>1.0359375</v>
      </c>
    </row>
    <row r="295" spans="1:23" ht="15.75" customHeight="1" x14ac:dyDescent="0.3">
      <c r="A295" s="41" t="s">
        <v>1688</v>
      </c>
      <c r="B295" s="41" t="s">
        <v>1689</v>
      </c>
      <c r="C295" s="41" t="s">
        <v>100</v>
      </c>
      <c r="D295" s="57">
        <v>88</v>
      </c>
      <c r="E295" s="56">
        <v>23142</v>
      </c>
      <c r="F295" s="41" t="s">
        <v>211</v>
      </c>
      <c r="G295" s="41" t="s">
        <v>191</v>
      </c>
      <c r="H295" s="41" t="s">
        <v>79</v>
      </c>
      <c r="I295" s="41" t="s">
        <v>80</v>
      </c>
      <c r="J295" s="41" t="s">
        <v>81</v>
      </c>
      <c r="K295" s="42">
        <v>6</v>
      </c>
      <c r="L295" s="41" t="s">
        <v>1691</v>
      </c>
      <c r="M295" s="60" t="s">
        <v>1692</v>
      </c>
      <c r="N295" s="41" t="s">
        <v>107</v>
      </c>
      <c r="O295" s="41" t="s">
        <v>85</v>
      </c>
      <c r="P295" s="41" t="s">
        <v>134</v>
      </c>
      <c r="Q295" s="31">
        <f t="shared" ca="1" si="1"/>
        <v>0.73</v>
      </c>
      <c r="R295" s="31">
        <f ca="1">Q295*(IF(J295="Yes",1.25,1))</f>
        <v>0.91249999999999998</v>
      </c>
      <c r="S295" s="31" t="e">
        <f ca="1">R295*(IF(OR(VALUE(P295)&gt;8,VALUE(#REF!)&gt;80),1.25,1))</f>
        <v>#REF!</v>
      </c>
      <c r="T295" s="31" t="e">
        <f ca="1">S295*(IF(H295="Mass Customer",0.85,1))</f>
        <v>#REF!</v>
      </c>
      <c r="U295" s="31">
        <f>RANK(W295,W1:W1001,0)</f>
        <v>291</v>
      </c>
      <c r="V295" s="31">
        <v>291</v>
      </c>
      <c r="W295" s="31">
        <v>1.0359375</v>
      </c>
    </row>
    <row r="296" spans="1:23" ht="15.75" customHeight="1" x14ac:dyDescent="0.3">
      <c r="A296" s="41" t="s">
        <v>1693</v>
      </c>
      <c r="B296" s="41" t="s">
        <v>1694</v>
      </c>
      <c r="C296" s="41" t="s">
        <v>74</v>
      </c>
      <c r="D296" s="57">
        <v>36</v>
      </c>
      <c r="E296" s="56">
        <v>29252</v>
      </c>
      <c r="F296" s="41" t="s">
        <v>1696</v>
      </c>
      <c r="G296" s="41" t="s">
        <v>103</v>
      </c>
      <c r="H296" s="41" t="s">
        <v>79</v>
      </c>
      <c r="I296" s="41" t="s">
        <v>80</v>
      </c>
      <c r="J296" s="41" t="s">
        <v>93</v>
      </c>
      <c r="K296" s="42">
        <v>4</v>
      </c>
      <c r="L296" s="41" t="s">
        <v>1697</v>
      </c>
      <c r="M296" s="60" t="s">
        <v>517</v>
      </c>
      <c r="N296" s="41" t="s">
        <v>84</v>
      </c>
      <c r="O296" s="41" t="s">
        <v>85</v>
      </c>
      <c r="P296" s="41" t="s">
        <v>178</v>
      </c>
      <c r="Q296" s="31">
        <f t="shared" ca="1" si="1"/>
        <v>0.8</v>
      </c>
      <c r="R296" s="31">
        <f ca="1">Q296*(IF(J296="Yes",1.25,1))</f>
        <v>0.8</v>
      </c>
      <c r="S296" s="31" t="e">
        <f ca="1">R296*(IF(OR(VALUE(P296)&gt;8,VALUE(#REF!)&gt;80),1.25,1))</f>
        <v>#REF!</v>
      </c>
      <c r="T296" s="31" t="e">
        <f ca="1">S296*(IF(H296="Mass Customer",0.85,1))</f>
        <v>#REF!</v>
      </c>
      <c r="U296" s="31">
        <f>RANK(W296,W1:W1001,0)</f>
        <v>295</v>
      </c>
      <c r="V296" s="31">
        <v>295</v>
      </c>
      <c r="W296" s="31">
        <v>1.03125</v>
      </c>
    </row>
    <row r="297" spans="1:23" ht="15.75" customHeight="1" x14ac:dyDescent="0.3">
      <c r="A297" s="41" t="s">
        <v>1698</v>
      </c>
      <c r="B297" s="41" t="s">
        <v>1699</v>
      </c>
      <c r="C297" s="41" t="s">
        <v>100</v>
      </c>
      <c r="D297" s="57">
        <v>68</v>
      </c>
      <c r="E297" s="56">
        <v>32172</v>
      </c>
      <c r="F297" s="41" t="s">
        <v>491</v>
      </c>
      <c r="G297" s="41" t="s">
        <v>103</v>
      </c>
      <c r="H297" s="41" t="s">
        <v>79</v>
      </c>
      <c r="I297" s="41" t="s">
        <v>80</v>
      </c>
      <c r="J297" s="41" t="s">
        <v>81</v>
      </c>
      <c r="K297" s="42">
        <v>5</v>
      </c>
      <c r="L297" s="41" t="s">
        <v>1701</v>
      </c>
      <c r="M297" s="60" t="s">
        <v>1702</v>
      </c>
      <c r="N297" s="41" t="s">
        <v>96</v>
      </c>
      <c r="O297" s="41" t="s">
        <v>85</v>
      </c>
      <c r="P297" s="41" t="s">
        <v>134</v>
      </c>
      <c r="Q297" s="31">
        <f t="shared" ca="1" si="1"/>
        <v>0.85</v>
      </c>
      <c r="R297" s="31">
        <f ca="1">Q297*(IF(J297="Yes",1.25,1))</f>
        <v>1.0625</v>
      </c>
      <c r="S297" s="31" t="e">
        <f ca="1">R297*(IF(OR(VALUE(P297)&gt;8,VALUE(#REF!)&gt;80),1.25,1))</f>
        <v>#REF!</v>
      </c>
      <c r="T297" s="31" t="e">
        <f ca="1">S297*(IF(H297="Mass Customer",0.85,1))</f>
        <v>#REF!</v>
      </c>
      <c r="U297" s="31">
        <f>RANK(W297,W1:W1001,0)</f>
        <v>295</v>
      </c>
      <c r="V297" s="31">
        <v>295</v>
      </c>
      <c r="W297" s="31">
        <v>1.03125</v>
      </c>
    </row>
    <row r="298" spans="1:23" ht="15.75" customHeight="1" x14ac:dyDescent="0.3">
      <c r="A298" s="41" t="s">
        <v>1703</v>
      </c>
      <c r="B298" s="41" t="s">
        <v>1704</v>
      </c>
      <c r="C298" s="41" t="s">
        <v>74</v>
      </c>
      <c r="D298" s="57">
        <v>73</v>
      </c>
      <c r="E298" s="56">
        <v>25788</v>
      </c>
      <c r="F298" s="44"/>
      <c r="G298" s="41" t="s">
        <v>92</v>
      </c>
      <c r="H298" s="41" t="s">
        <v>131</v>
      </c>
      <c r="I298" s="41" t="s">
        <v>80</v>
      </c>
      <c r="J298" s="41" t="s">
        <v>93</v>
      </c>
      <c r="K298" s="42">
        <v>19</v>
      </c>
      <c r="L298" s="41" t="s">
        <v>1706</v>
      </c>
      <c r="M298" s="60" t="s">
        <v>1707</v>
      </c>
      <c r="N298" s="41" t="s">
        <v>96</v>
      </c>
      <c r="O298" s="41" t="s">
        <v>85</v>
      </c>
      <c r="P298" s="41" t="s">
        <v>178</v>
      </c>
      <c r="Q298" s="31">
        <f t="shared" ca="1" si="1"/>
        <v>0.87</v>
      </c>
      <c r="R298" s="31">
        <f ca="1">Q298*(IF(J298="Yes",1.25,1))</f>
        <v>0.87</v>
      </c>
      <c r="S298" s="31" t="e">
        <f ca="1">R298*(IF(OR(VALUE(P298)&gt;8,VALUE(#REF!)&gt;80),1.25,1))</f>
        <v>#REF!</v>
      </c>
      <c r="T298" s="31" t="e">
        <f ca="1">S298*(IF(H298="Mass Customer",0.85,1))</f>
        <v>#REF!</v>
      </c>
      <c r="U298" s="31">
        <f>RANK(W298,W1:W1001,0)</f>
        <v>297</v>
      </c>
      <c r="V298" s="31">
        <v>297</v>
      </c>
      <c r="W298" s="31">
        <v>1.0306249999999999</v>
      </c>
    </row>
    <row r="299" spans="1:23" ht="15.75" customHeight="1" x14ac:dyDescent="0.3">
      <c r="A299" s="41" t="s">
        <v>1708</v>
      </c>
      <c r="B299" s="41" t="s">
        <v>1709</v>
      </c>
      <c r="C299" s="41" t="s">
        <v>74</v>
      </c>
      <c r="D299" s="57">
        <v>97</v>
      </c>
      <c r="E299" s="56">
        <v>23800</v>
      </c>
      <c r="F299" s="41" t="s">
        <v>263</v>
      </c>
      <c r="G299" s="41" t="s">
        <v>103</v>
      </c>
      <c r="H299" s="41" t="s">
        <v>79</v>
      </c>
      <c r="I299" s="41" t="s">
        <v>80</v>
      </c>
      <c r="J299" s="41" t="s">
        <v>81</v>
      </c>
      <c r="K299" s="42">
        <v>4</v>
      </c>
      <c r="L299" s="41" t="s">
        <v>1711</v>
      </c>
      <c r="M299" s="60" t="s">
        <v>1143</v>
      </c>
      <c r="N299" s="41" t="s">
        <v>96</v>
      </c>
      <c r="O299" s="41" t="s">
        <v>85</v>
      </c>
      <c r="P299" s="41" t="s">
        <v>178</v>
      </c>
      <c r="Q299" s="31">
        <f t="shared" ca="1" si="1"/>
        <v>0.95</v>
      </c>
      <c r="R299" s="31">
        <f ca="1">Q299*(IF(J299="Yes",1.25,1))</f>
        <v>1.1875</v>
      </c>
      <c r="S299" s="31" t="e">
        <f ca="1">R299*(IF(OR(VALUE(P299)&gt;8,VALUE(#REF!)&gt;80),1.25,1))</f>
        <v>#REF!</v>
      </c>
      <c r="T299" s="31" t="e">
        <f ca="1">S299*(IF(H299="Mass Customer",0.85,1))</f>
        <v>#REF!</v>
      </c>
      <c r="U299" s="31">
        <f>RANK(W299,W1:W1001,0)</f>
        <v>297</v>
      </c>
      <c r="V299" s="31">
        <v>297</v>
      </c>
      <c r="W299" s="31">
        <v>1.0306249999999999</v>
      </c>
    </row>
    <row r="300" spans="1:23" ht="15.75" customHeight="1" x14ac:dyDescent="0.3">
      <c r="A300" s="41" t="s">
        <v>1712</v>
      </c>
      <c r="B300" s="41" t="s">
        <v>1713</v>
      </c>
      <c r="C300" s="41" t="s">
        <v>100</v>
      </c>
      <c r="D300" s="57">
        <v>91</v>
      </c>
      <c r="E300" s="56">
        <v>33283</v>
      </c>
      <c r="F300" s="44"/>
      <c r="G300" s="41" t="s">
        <v>415</v>
      </c>
      <c r="H300" s="41" t="s">
        <v>79</v>
      </c>
      <c r="I300" s="41" t="s">
        <v>80</v>
      </c>
      <c r="J300" s="41" t="s">
        <v>93</v>
      </c>
      <c r="K300" s="42">
        <v>10</v>
      </c>
      <c r="L300" s="41" t="s">
        <v>1715</v>
      </c>
      <c r="M300" s="60" t="s">
        <v>870</v>
      </c>
      <c r="N300" s="41" t="s">
        <v>96</v>
      </c>
      <c r="O300" s="41" t="s">
        <v>85</v>
      </c>
      <c r="P300" s="41" t="s">
        <v>178</v>
      </c>
      <c r="Q300" s="31">
        <f t="shared" ca="1" si="1"/>
        <v>0.78</v>
      </c>
      <c r="R300" s="31">
        <f ca="1">Q300*(IF(J300="Yes",1.25,1))</f>
        <v>0.78</v>
      </c>
      <c r="S300" s="31" t="e">
        <f ca="1">R300*(IF(OR(VALUE(P300)&gt;8,VALUE(#REF!)&gt;80),1.25,1))</f>
        <v>#REF!</v>
      </c>
      <c r="T300" s="31" t="e">
        <f ca="1">S300*(IF(H300="Mass Customer",0.85,1))</f>
        <v>#REF!</v>
      </c>
      <c r="U300" s="31">
        <f>RANK(W300,W1:W1001,0)</f>
        <v>297</v>
      </c>
      <c r="V300" s="31">
        <v>297</v>
      </c>
      <c r="W300" s="31">
        <v>1.0306249999999999</v>
      </c>
    </row>
    <row r="301" spans="1:23" ht="15.75" customHeight="1" x14ac:dyDescent="0.3">
      <c r="A301" s="41" t="s">
        <v>1716</v>
      </c>
      <c r="B301" s="41" t="s">
        <v>1717</v>
      </c>
      <c r="C301" s="41" t="s">
        <v>100</v>
      </c>
      <c r="D301" s="57">
        <v>59</v>
      </c>
      <c r="E301" s="56">
        <v>17448</v>
      </c>
      <c r="F301" s="41" t="s">
        <v>643</v>
      </c>
      <c r="G301" s="41" t="s">
        <v>147</v>
      </c>
      <c r="H301" s="41" t="s">
        <v>79</v>
      </c>
      <c r="I301" s="41" t="s">
        <v>80</v>
      </c>
      <c r="J301" s="41" t="s">
        <v>93</v>
      </c>
      <c r="K301" s="42">
        <v>17</v>
      </c>
      <c r="L301" s="41" t="s">
        <v>1719</v>
      </c>
      <c r="M301" s="60" t="s">
        <v>1390</v>
      </c>
      <c r="N301" s="41" t="s">
        <v>96</v>
      </c>
      <c r="O301" s="41" t="s">
        <v>85</v>
      </c>
      <c r="P301" s="41" t="s">
        <v>97</v>
      </c>
      <c r="Q301" s="31">
        <f t="shared" ca="1" si="1"/>
        <v>0.55000000000000004</v>
      </c>
      <c r="R301" s="31">
        <f ca="1">Q301*(IF(J301="Yes",1.25,1))</f>
        <v>0.55000000000000004</v>
      </c>
      <c r="S301" s="31" t="e">
        <f ca="1">R301*(IF(OR(VALUE(P301)&gt;8,VALUE(#REF!)&gt;80),1.25,1))</f>
        <v>#REF!</v>
      </c>
      <c r="T301" s="31" t="e">
        <f ca="1">S301*(IF(H301="Mass Customer",0.85,1))</f>
        <v>#REF!</v>
      </c>
      <c r="U301" s="31">
        <f>RANK(W301,W1:W1001,0)</f>
        <v>297</v>
      </c>
      <c r="V301" s="31">
        <v>297</v>
      </c>
      <c r="W301" s="31">
        <v>1.0306249999999999</v>
      </c>
    </row>
    <row r="302" spans="1:23" ht="15.75" customHeight="1" x14ac:dyDescent="0.3">
      <c r="A302" s="41" t="s">
        <v>1720</v>
      </c>
      <c r="B302" s="41" t="s">
        <v>1721</v>
      </c>
      <c r="C302" s="41" t="s">
        <v>74</v>
      </c>
      <c r="D302" s="57">
        <v>39</v>
      </c>
      <c r="E302" s="56">
        <v>32152</v>
      </c>
      <c r="F302" s="41" t="s">
        <v>1723</v>
      </c>
      <c r="G302" s="41" t="s">
        <v>147</v>
      </c>
      <c r="H302" s="41" t="s">
        <v>79</v>
      </c>
      <c r="I302" s="41" t="s">
        <v>80</v>
      </c>
      <c r="J302" s="41" t="s">
        <v>81</v>
      </c>
      <c r="K302" s="42">
        <v>10</v>
      </c>
      <c r="L302" s="41" t="s">
        <v>1724</v>
      </c>
      <c r="M302" s="60" t="s">
        <v>1725</v>
      </c>
      <c r="N302" s="41" t="s">
        <v>84</v>
      </c>
      <c r="O302" s="41" t="s">
        <v>85</v>
      </c>
      <c r="P302" s="41" t="s">
        <v>108</v>
      </c>
      <c r="Q302" s="31">
        <f t="shared" ca="1" si="1"/>
        <v>1.02</v>
      </c>
      <c r="R302" s="31">
        <f ca="1">Q302*(IF(J302="Yes",1.25,1))</f>
        <v>1.2749999999999999</v>
      </c>
      <c r="S302" s="31" t="e">
        <f ca="1">R302*(IF(OR(VALUE(P302)&gt;8,VALUE(#REF!)&gt;80),1.25,1))</f>
        <v>#REF!</v>
      </c>
      <c r="T302" s="31" t="e">
        <f ca="1">S302*(IF(H302="Mass Customer",0.85,1))</f>
        <v>#REF!</v>
      </c>
      <c r="U302" s="31">
        <f>RANK(W302,W1:W1001,0)</f>
        <v>297</v>
      </c>
      <c r="V302" s="31">
        <v>297</v>
      </c>
      <c r="W302" s="31">
        <v>1.0306249999999999</v>
      </c>
    </row>
    <row r="303" spans="1:23" ht="15.75" customHeight="1" x14ac:dyDescent="0.3">
      <c r="A303" s="41" t="s">
        <v>982</v>
      </c>
      <c r="B303" s="41" t="s">
        <v>1726</v>
      </c>
      <c r="C303" s="41" t="s">
        <v>100</v>
      </c>
      <c r="D303" s="57">
        <v>97</v>
      </c>
      <c r="E303" s="56">
        <v>34190</v>
      </c>
      <c r="F303" s="41" t="s">
        <v>408</v>
      </c>
      <c r="G303" s="41" t="s">
        <v>103</v>
      </c>
      <c r="H303" s="41" t="s">
        <v>79</v>
      </c>
      <c r="I303" s="41" t="s">
        <v>80</v>
      </c>
      <c r="J303" s="41" t="s">
        <v>93</v>
      </c>
      <c r="K303" s="42">
        <v>7</v>
      </c>
      <c r="L303" s="41" t="s">
        <v>1728</v>
      </c>
      <c r="M303" s="60" t="s">
        <v>1729</v>
      </c>
      <c r="N303" s="41" t="s">
        <v>107</v>
      </c>
      <c r="O303" s="41" t="s">
        <v>85</v>
      </c>
      <c r="P303" s="41" t="s">
        <v>124</v>
      </c>
      <c r="Q303" s="31">
        <f t="shared" ca="1" si="1"/>
        <v>0.52</v>
      </c>
      <c r="R303" s="31">
        <f ca="1">Q303*(IF(J303="Yes",1.25,1))</f>
        <v>0.52</v>
      </c>
      <c r="S303" s="31" t="e">
        <f ca="1">R303*(IF(OR(VALUE(P303)&gt;8,VALUE(#REF!)&gt;80),1.25,1))</f>
        <v>#REF!</v>
      </c>
      <c r="T303" s="31" t="e">
        <f ca="1">S303*(IF(H303="Mass Customer",0.85,1))</f>
        <v>#REF!</v>
      </c>
      <c r="U303" s="31">
        <f>RANK(W303,W1:W1001,0)</f>
        <v>302</v>
      </c>
      <c r="V303" s="31">
        <v>302</v>
      </c>
      <c r="W303" s="31">
        <v>1.03</v>
      </c>
    </row>
    <row r="304" spans="1:23" ht="15.75" customHeight="1" x14ac:dyDescent="0.3">
      <c r="A304" s="41" t="s">
        <v>1730</v>
      </c>
      <c r="B304" s="41" t="s">
        <v>1731</v>
      </c>
      <c r="C304" s="41" t="s">
        <v>74</v>
      </c>
      <c r="D304" s="57">
        <v>79</v>
      </c>
      <c r="E304" s="56">
        <v>29803</v>
      </c>
      <c r="F304" s="41" t="s">
        <v>1733</v>
      </c>
      <c r="G304" s="41" t="s">
        <v>191</v>
      </c>
      <c r="H304" s="41" t="s">
        <v>104</v>
      </c>
      <c r="I304" s="41" t="s">
        <v>80</v>
      </c>
      <c r="J304" s="41" t="s">
        <v>81</v>
      </c>
      <c r="K304" s="42">
        <v>11</v>
      </c>
      <c r="L304" s="41" t="s">
        <v>1734</v>
      </c>
      <c r="M304" s="60" t="s">
        <v>634</v>
      </c>
      <c r="N304" s="41" t="s">
        <v>96</v>
      </c>
      <c r="O304" s="41" t="s">
        <v>85</v>
      </c>
      <c r="P304" s="41" t="s">
        <v>390</v>
      </c>
      <c r="Q304" s="31">
        <f t="shared" ca="1" si="1"/>
        <v>0.41</v>
      </c>
      <c r="R304" s="31">
        <f ca="1">Q304*(IF(J304="Yes",1.25,1))</f>
        <v>0.51249999999999996</v>
      </c>
      <c r="S304" s="31" t="e">
        <f ca="1">R304*(IF(OR(VALUE(P304)&gt;8,VALUE(#REF!)&gt;80),1.25,1))</f>
        <v>#REF!</v>
      </c>
      <c r="T304" s="31" t="e">
        <f ca="1">S304*(IF(H304="Mass Customer",0.85,1))</f>
        <v>#REF!</v>
      </c>
      <c r="U304" s="31">
        <f>RANK(W304,W1:W1001,0)</f>
        <v>302</v>
      </c>
      <c r="V304" s="31">
        <v>302</v>
      </c>
      <c r="W304" s="31">
        <v>1.03</v>
      </c>
    </row>
    <row r="305" spans="1:23" ht="15.75" customHeight="1" x14ac:dyDescent="0.3">
      <c r="A305" s="41" t="s">
        <v>1735</v>
      </c>
      <c r="B305" s="41" t="s">
        <v>1736</v>
      </c>
      <c r="C305" s="41" t="s">
        <v>100</v>
      </c>
      <c r="D305" s="57">
        <v>56</v>
      </c>
      <c r="E305" s="56">
        <v>18038</v>
      </c>
      <c r="F305" s="41" t="s">
        <v>263</v>
      </c>
      <c r="G305" s="41" t="s">
        <v>250</v>
      </c>
      <c r="H305" s="41" t="s">
        <v>104</v>
      </c>
      <c r="I305" s="41" t="s">
        <v>80</v>
      </c>
      <c r="J305" s="41" t="s">
        <v>93</v>
      </c>
      <c r="K305" s="42">
        <v>11</v>
      </c>
      <c r="L305" s="41" t="s">
        <v>1738</v>
      </c>
      <c r="M305" s="60" t="s">
        <v>1739</v>
      </c>
      <c r="N305" s="41" t="s">
        <v>96</v>
      </c>
      <c r="O305" s="41" t="s">
        <v>85</v>
      </c>
      <c r="P305" s="41" t="s">
        <v>97</v>
      </c>
      <c r="Q305" s="31">
        <f t="shared" ca="1" si="1"/>
        <v>0.51</v>
      </c>
      <c r="R305" s="31">
        <f ca="1">Q305*(IF(J305="Yes",1.25,1))</f>
        <v>0.51</v>
      </c>
      <c r="S305" s="31" t="e">
        <f ca="1">R305*(IF(OR(VALUE(P305)&gt;8,VALUE(#REF!)&gt;80),1.25,1))</f>
        <v>#REF!</v>
      </c>
      <c r="T305" s="31" t="e">
        <f ca="1">S305*(IF(H305="Mass Customer",0.85,1))</f>
        <v>#REF!</v>
      </c>
      <c r="U305" s="31">
        <f>RANK(W305,W1:W1001,0)</f>
        <v>304</v>
      </c>
      <c r="V305" s="31">
        <v>304</v>
      </c>
      <c r="W305" s="31">
        <v>1.0249999999999999</v>
      </c>
    </row>
    <row r="306" spans="1:23" ht="15.75" customHeight="1" x14ac:dyDescent="0.3">
      <c r="A306" s="41" t="s">
        <v>1740</v>
      </c>
      <c r="B306" s="41" t="s">
        <v>1741</v>
      </c>
      <c r="C306" s="41" t="s">
        <v>100</v>
      </c>
      <c r="D306" s="57">
        <v>42</v>
      </c>
      <c r="E306" s="56">
        <v>20287</v>
      </c>
      <c r="F306" s="41" t="s">
        <v>249</v>
      </c>
      <c r="G306" s="41" t="s">
        <v>103</v>
      </c>
      <c r="H306" s="41" t="s">
        <v>131</v>
      </c>
      <c r="I306" s="41" t="s">
        <v>80</v>
      </c>
      <c r="J306" s="41" t="s">
        <v>81</v>
      </c>
      <c r="K306" s="42">
        <v>13</v>
      </c>
      <c r="L306" s="41" t="s">
        <v>1743</v>
      </c>
      <c r="M306" s="60" t="s">
        <v>506</v>
      </c>
      <c r="N306" s="41" t="s">
        <v>84</v>
      </c>
      <c r="O306" s="41" t="s">
        <v>85</v>
      </c>
      <c r="P306" s="41" t="s">
        <v>178</v>
      </c>
      <c r="Q306" s="31">
        <f t="shared" ca="1" si="1"/>
        <v>0.47</v>
      </c>
      <c r="R306" s="31">
        <f ca="1">Q306*(IF(J306="Yes",1.25,1))</f>
        <v>0.58749999999999991</v>
      </c>
      <c r="S306" s="31" t="e">
        <f ca="1">R306*(IF(OR(VALUE(P306)&gt;8,VALUE(#REF!)&gt;80),1.25,1))</f>
        <v>#REF!</v>
      </c>
      <c r="T306" s="31" t="e">
        <f ca="1">S306*(IF(H306="Mass Customer",0.85,1))</f>
        <v>#REF!</v>
      </c>
      <c r="U306" s="31">
        <f>RANK(W306,W1:W1001,0)</f>
        <v>304</v>
      </c>
      <c r="V306" s="31">
        <v>304</v>
      </c>
      <c r="W306" s="31">
        <v>1.0249999999999999</v>
      </c>
    </row>
    <row r="307" spans="1:23" ht="15.75" customHeight="1" x14ac:dyDescent="0.3">
      <c r="A307" s="41" t="s">
        <v>1744</v>
      </c>
      <c r="B307" s="41" t="s">
        <v>1745</v>
      </c>
      <c r="C307" s="41" t="s">
        <v>100</v>
      </c>
      <c r="D307" s="57">
        <v>81</v>
      </c>
      <c r="E307" s="56">
        <v>27250</v>
      </c>
      <c r="F307" s="41" t="s">
        <v>334</v>
      </c>
      <c r="G307" s="41" t="s">
        <v>103</v>
      </c>
      <c r="H307" s="41" t="s">
        <v>79</v>
      </c>
      <c r="I307" s="41" t="s">
        <v>80</v>
      </c>
      <c r="J307" s="41" t="s">
        <v>93</v>
      </c>
      <c r="K307" s="42">
        <v>6</v>
      </c>
      <c r="L307" s="41" t="s">
        <v>1747</v>
      </c>
      <c r="M307" s="60" t="s">
        <v>1748</v>
      </c>
      <c r="N307" s="41" t="s">
        <v>84</v>
      </c>
      <c r="O307" s="41" t="s">
        <v>85</v>
      </c>
      <c r="P307" s="41" t="s">
        <v>134</v>
      </c>
      <c r="Q307" s="31">
        <f t="shared" ca="1" si="1"/>
        <v>0.69</v>
      </c>
      <c r="R307" s="31">
        <f ca="1">Q307*(IF(J307="Yes",1.25,1))</f>
        <v>0.69</v>
      </c>
      <c r="S307" s="31" t="e">
        <f ca="1">R307*(IF(OR(VALUE(P307)&gt;8,VALUE(#REF!)&gt;80),1.25,1))</f>
        <v>#REF!</v>
      </c>
      <c r="T307" s="31" t="e">
        <f ca="1">S307*(IF(H307="Mass Customer",0.85,1))</f>
        <v>#REF!</v>
      </c>
      <c r="U307" s="31">
        <f>RANK(W307,W1:W1001,0)</f>
        <v>304</v>
      </c>
      <c r="V307" s="31">
        <v>304</v>
      </c>
      <c r="W307" s="31">
        <v>1.0249999999999999</v>
      </c>
    </row>
    <row r="308" spans="1:23" ht="15.75" customHeight="1" x14ac:dyDescent="0.3">
      <c r="A308" s="41" t="s">
        <v>1749</v>
      </c>
      <c r="B308" s="41" t="s">
        <v>1750</v>
      </c>
      <c r="C308" s="41" t="s">
        <v>74</v>
      </c>
      <c r="D308" s="57">
        <v>1</v>
      </c>
      <c r="E308" s="56">
        <v>20037</v>
      </c>
      <c r="F308" s="41" t="s">
        <v>720</v>
      </c>
      <c r="G308" s="41" t="s">
        <v>250</v>
      </c>
      <c r="H308" s="41" t="s">
        <v>104</v>
      </c>
      <c r="I308" s="41" t="s">
        <v>80</v>
      </c>
      <c r="J308" s="41" t="s">
        <v>81</v>
      </c>
      <c r="K308" s="42">
        <v>11</v>
      </c>
      <c r="L308" s="41" t="s">
        <v>1752</v>
      </c>
      <c r="M308" s="60" t="s">
        <v>1753</v>
      </c>
      <c r="N308" s="41" t="s">
        <v>96</v>
      </c>
      <c r="O308" s="41" t="s">
        <v>85</v>
      </c>
      <c r="P308" s="41" t="s">
        <v>124</v>
      </c>
      <c r="Q308" s="31">
        <f t="shared" ca="1" si="1"/>
        <v>1.06</v>
      </c>
      <c r="R308" s="31">
        <f ca="1">Q308*(IF(J308="Yes",1.25,1))</f>
        <v>1.3250000000000002</v>
      </c>
      <c r="S308" s="31" t="e">
        <f ca="1">R308*(IF(OR(VALUE(P308)&gt;8,VALUE(#REF!)&gt;80),1.25,1))</f>
        <v>#REF!</v>
      </c>
      <c r="T308" s="31" t="e">
        <f ca="1">S308*(IF(H308="Mass Customer",0.85,1))</f>
        <v>#REF!</v>
      </c>
      <c r="U308" s="31">
        <f>RANK(W308,W1:W1001,0)</f>
        <v>304</v>
      </c>
      <c r="V308" s="31">
        <v>304</v>
      </c>
      <c r="W308" s="31">
        <v>1.0249999999999999</v>
      </c>
    </row>
    <row r="309" spans="1:23" ht="15.75" customHeight="1" x14ac:dyDescent="0.3">
      <c r="A309" s="41" t="s">
        <v>1754</v>
      </c>
      <c r="B309" s="41" t="s">
        <v>1755</v>
      </c>
      <c r="C309" s="41" t="s">
        <v>100</v>
      </c>
      <c r="D309" s="57">
        <v>63</v>
      </c>
      <c r="E309" s="56">
        <v>21713</v>
      </c>
      <c r="F309" s="44"/>
      <c r="G309" s="41" t="s">
        <v>103</v>
      </c>
      <c r="H309" s="41" t="s">
        <v>131</v>
      </c>
      <c r="I309" s="41" t="s">
        <v>80</v>
      </c>
      <c r="J309" s="41" t="s">
        <v>81</v>
      </c>
      <c r="K309" s="42">
        <v>18</v>
      </c>
      <c r="L309" s="41" t="s">
        <v>1758</v>
      </c>
      <c r="M309" s="60" t="s">
        <v>1759</v>
      </c>
      <c r="N309" s="41" t="s">
        <v>96</v>
      </c>
      <c r="O309" s="41" t="s">
        <v>85</v>
      </c>
      <c r="P309" s="41" t="s">
        <v>740</v>
      </c>
      <c r="Q309" s="31">
        <f t="shared" ca="1" si="1"/>
        <v>0.88</v>
      </c>
      <c r="R309" s="31">
        <f ca="1">Q309*(IF(J309="Yes",1.25,1))</f>
        <v>1.1000000000000001</v>
      </c>
      <c r="S309" s="31" t="e">
        <f ca="1">R309*(IF(OR(VALUE(P309)&gt;8,VALUE(#REF!)&gt;80),1.25,1))</f>
        <v>#REF!</v>
      </c>
      <c r="T309" s="31" t="e">
        <f ca="1">S309*(IF(H309="Mass Customer",0.85,1))</f>
        <v>#REF!</v>
      </c>
      <c r="U309" s="31">
        <f>RANK(W309,W1:W1001,0)</f>
        <v>304</v>
      </c>
      <c r="V309" s="31">
        <v>304</v>
      </c>
      <c r="W309" s="31">
        <v>1.0249999999999999</v>
      </c>
    </row>
    <row r="310" spans="1:23" ht="15.75" customHeight="1" x14ac:dyDescent="0.3">
      <c r="A310" s="41" t="s">
        <v>1760</v>
      </c>
      <c r="B310" s="41" t="s">
        <v>1761</v>
      </c>
      <c r="C310" s="41" t="s">
        <v>100</v>
      </c>
      <c r="D310" s="57">
        <v>45</v>
      </c>
      <c r="E310" s="56">
        <v>29632</v>
      </c>
      <c r="F310" s="41" t="s">
        <v>1323</v>
      </c>
      <c r="G310" s="41" t="s">
        <v>191</v>
      </c>
      <c r="H310" s="41" t="s">
        <v>79</v>
      </c>
      <c r="I310" s="41" t="s">
        <v>80</v>
      </c>
      <c r="J310" s="41" t="s">
        <v>93</v>
      </c>
      <c r="K310" s="42">
        <v>11</v>
      </c>
      <c r="L310" s="41" t="s">
        <v>1763</v>
      </c>
      <c r="M310" s="60" t="s">
        <v>816</v>
      </c>
      <c r="N310" s="41" t="s">
        <v>96</v>
      </c>
      <c r="O310" s="41" t="s">
        <v>85</v>
      </c>
      <c r="P310" s="41" t="s">
        <v>86</v>
      </c>
      <c r="Q310" s="31">
        <f t="shared" ca="1" si="1"/>
        <v>0.46</v>
      </c>
      <c r="R310" s="31">
        <f ca="1">Q310*(IF(J310="Yes",1.25,1))</f>
        <v>0.46</v>
      </c>
      <c r="S310" s="31" t="e">
        <f ca="1">R310*(IF(OR(VALUE(P310)&gt;8,VALUE(#REF!)&gt;80),1.25,1))</f>
        <v>#REF!</v>
      </c>
      <c r="T310" s="31" t="e">
        <f ca="1">S310*(IF(H310="Mass Customer",0.85,1))</f>
        <v>#REF!</v>
      </c>
      <c r="U310" s="31">
        <f>RANK(W310,W1:W1001,0)</f>
        <v>304</v>
      </c>
      <c r="V310" s="31">
        <v>304</v>
      </c>
      <c r="W310" s="31">
        <v>1.0249999999999999</v>
      </c>
    </row>
    <row r="311" spans="1:23" ht="15.75" customHeight="1" x14ac:dyDescent="0.3">
      <c r="A311" s="41" t="s">
        <v>1764</v>
      </c>
      <c r="B311" s="41" t="s">
        <v>1765</v>
      </c>
      <c r="C311" s="41" t="s">
        <v>74</v>
      </c>
      <c r="D311" s="57">
        <v>21</v>
      </c>
      <c r="E311" s="56">
        <v>26164</v>
      </c>
      <c r="F311" s="44"/>
      <c r="G311" s="41" t="s">
        <v>78</v>
      </c>
      <c r="H311" s="41" t="s">
        <v>79</v>
      </c>
      <c r="I311" s="41" t="s">
        <v>80</v>
      </c>
      <c r="J311" s="41" t="s">
        <v>81</v>
      </c>
      <c r="K311" s="42">
        <v>14</v>
      </c>
      <c r="L311" s="41" t="s">
        <v>1767</v>
      </c>
      <c r="M311" s="60" t="s">
        <v>794</v>
      </c>
      <c r="N311" s="41" t="s">
        <v>96</v>
      </c>
      <c r="O311" s="41" t="s">
        <v>85</v>
      </c>
      <c r="P311" s="41" t="s">
        <v>86</v>
      </c>
      <c r="Q311" s="31">
        <f t="shared" ca="1" si="1"/>
        <v>1.06</v>
      </c>
      <c r="R311" s="31">
        <f ca="1">Q311*(IF(J311="Yes",1.25,1))</f>
        <v>1.3250000000000002</v>
      </c>
      <c r="S311" s="31" t="e">
        <f ca="1">R311*(IF(OR(VALUE(P311)&gt;8,VALUE(#REF!)&gt;80),1.25,1))</f>
        <v>#REF!</v>
      </c>
      <c r="T311" s="31" t="e">
        <f ca="1">S311*(IF(H311="Mass Customer",0.85,1))</f>
        <v>#REF!</v>
      </c>
      <c r="U311" s="31">
        <f>RANK(W311,W1:W1001,0)</f>
        <v>310</v>
      </c>
      <c r="V311" s="31">
        <v>310</v>
      </c>
      <c r="W311" s="31">
        <v>1.02265625</v>
      </c>
    </row>
    <row r="312" spans="1:23" ht="15.75" customHeight="1" x14ac:dyDescent="0.3">
      <c r="A312" s="41" t="s">
        <v>1768</v>
      </c>
      <c r="B312" s="41" t="s">
        <v>1769</v>
      </c>
      <c r="C312" s="41" t="s">
        <v>100</v>
      </c>
      <c r="D312" s="57">
        <v>39</v>
      </c>
      <c r="E312" s="56">
        <v>33276</v>
      </c>
      <c r="F312" s="44"/>
      <c r="G312" s="41" t="s">
        <v>92</v>
      </c>
      <c r="H312" s="41" t="s">
        <v>131</v>
      </c>
      <c r="I312" s="41" t="s">
        <v>80</v>
      </c>
      <c r="J312" s="41" t="s">
        <v>81</v>
      </c>
      <c r="K312" s="42">
        <v>10</v>
      </c>
      <c r="L312" s="41" t="s">
        <v>1771</v>
      </c>
      <c r="M312" s="60" t="s">
        <v>1515</v>
      </c>
      <c r="N312" s="41" t="s">
        <v>107</v>
      </c>
      <c r="O312" s="41" t="s">
        <v>85</v>
      </c>
      <c r="P312" s="41" t="s">
        <v>97</v>
      </c>
      <c r="Q312" s="31">
        <f t="shared" ca="1" si="1"/>
        <v>0.77</v>
      </c>
      <c r="R312" s="31">
        <f ca="1">Q312*(IF(J312="Yes",1.25,1))</f>
        <v>0.96250000000000002</v>
      </c>
      <c r="S312" s="31" t="e">
        <f ca="1">R312*(IF(OR(VALUE(P312)&gt;8,VALUE(#REF!)&gt;80),1.25,1))</f>
        <v>#REF!</v>
      </c>
      <c r="T312" s="31" t="e">
        <f ca="1">S312*(IF(H312="Mass Customer",0.85,1))</f>
        <v>#REF!</v>
      </c>
      <c r="U312" s="31">
        <f>RANK(W312,W1:W1001,0)</f>
        <v>310</v>
      </c>
      <c r="V312" s="31">
        <v>310</v>
      </c>
      <c r="W312" s="31">
        <v>1.02265625</v>
      </c>
    </row>
    <row r="313" spans="1:23" ht="15.75" customHeight="1" x14ac:dyDescent="0.3">
      <c r="A313" s="41" t="s">
        <v>278</v>
      </c>
      <c r="B313" s="41" t="s">
        <v>1772</v>
      </c>
      <c r="C313" s="41" t="s">
        <v>100</v>
      </c>
      <c r="D313" s="57">
        <v>28</v>
      </c>
      <c r="E313" s="56">
        <v>24089</v>
      </c>
      <c r="F313" s="41" t="s">
        <v>363</v>
      </c>
      <c r="G313" s="41" t="s">
        <v>191</v>
      </c>
      <c r="H313" s="41" t="s">
        <v>79</v>
      </c>
      <c r="I313" s="41" t="s">
        <v>80</v>
      </c>
      <c r="J313" s="41" t="s">
        <v>93</v>
      </c>
      <c r="K313" s="42">
        <v>5</v>
      </c>
      <c r="L313" s="41" t="s">
        <v>1774</v>
      </c>
      <c r="M313" s="60" t="s">
        <v>976</v>
      </c>
      <c r="N313" s="41" t="s">
        <v>107</v>
      </c>
      <c r="O313" s="41" t="s">
        <v>85</v>
      </c>
      <c r="P313" s="41" t="s">
        <v>108</v>
      </c>
      <c r="Q313" s="31">
        <f t="shared" ca="1" si="1"/>
        <v>0.55000000000000004</v>
      </c>
      <c r="R313" s="31">
        <f ca="1">Q313*(IF(J313="Yes",1.25,1))</f>
        <v>0.55000000000000004</v>
      </c>
      <c r="S313" s="31" t="e">
        <f ca="1">R313*(IF(OR(VALUE(P313)&gt;8,VALUE(#REF!)&gt;80),1.25,1))</f>
        <v>#REF!</v>
      </c>
      <c r="T313" s="31" t="e">
        <f ca="1">S313*(IF(H313="Mass Customer",0.85,1))</f>
        <v>#REF!</v>
      </c>
      <c r="U313" s="31">
        <f>RANK(W313,W1:W1001,0)</f>
        <v>312</v>
      </c>
      <c r="V313" s="31">
        <v>312</v>
      </c>
      <c r="W313" s="31">
        <v>1.02</v>
      </c>
    </row>
    <row r="314" spans="1:23" ht="15.75" customHeight="1" x14ac:dyDescent="0.3">
      <c r="A314" s="41" t="s">
        <v>1775</v>
      </c>
      <c r="B314" s="41" t="s">
        <v>1776</v>
      </c>
      <c r="C314" s="41" t="s">
        <v>74</v>
      </c>
      <c r="D314" s="57">
        <v>61</v>
      </c>
      <c r="E314" s="56">
        <v>32857</v>
      </c>
      <c r="F314" s="41" t="s">
        <v>670</v>
      </c>
      <c r="G314" s="41" t="s">
        <v>78</v>
      </c>
      <c r="H314" s="41" t="s">
        <v>131</v>
      </c>
      <c r="I314" s="41" t="s">
        <v>80</v>
      </c>
      <c r="J314" s="41" t="s">
        <v>93</v>
      </c>
      <c r="K314" s="42">
        <v>7</v>
      </c>
      <c r="L314" s="41" t="s">
        <v>1778</v>
      </c>
      <c r="M314" s="60" t="s">
        <v>1779</v>
      </c>
      <c r="N314" s="41" t="s">
        <v>96</v>
      </c>
      <c r="O314" s="41" t="s">
        <v>85</v>
      </c>
      <c r="P314" s="41" t="s">
        <v>178</v>
      </c>
      <c r="Q314" s="31">
        <f t="shared" ca="1" si="1"/>
        <v>0.51</v>
      </c>
      <c r="R314" s="31">
        <f ca="1">Q314*(IF(J314="Yes",1.25,1))</f>
        <v>0.51</v>
      </c>
      <c r="S314" s="31" t="e">
        <f ca="1">R314*(IF(OR(VALUE(P314)&gt;8,VALUE(#REF!)&gt;80),1.25,1))</f>
        <v>#REF!</v>
      </c>
      <c r="T314" s="31" t="e">
        <f ca="1">S314*(IF(H314="Mass Customer",0.85,1))</f>
        <v>#REF!</v>
      </c>
      <c r="U314" s="31">
        <f>RANK(W314,W1:W1001,0)</f>
        <v>312</v>
      </c>
      <c r="V314" s="31">
        <v>312</v>
      </c>
      <c r="W314" s="31">
        <v>1.02</v>
      </c>
    </row>
    <row r="315" spans="1:23" ht="15.75" customHeight="1" x14ac:dyDescent="0.3">
      <c r="A315" s="41" t="s">
        <v>1780</v>
      </c>
      <c r="B315" s="41" t="s">
        <v>1781</v>
      </c>
      <c r="C315" s="41" t="s">
        <v>74</v>
      </c>
      <c r="D315" s="57">
        <v>95</v>
      </c>
      <c r="E315" s="56">
        <v>25166</v>
      </c>
      <c r="F315" s="41" t="s">
        <v>1264</v>
      </c>
      <c r="G315" s="41" t="s">
        <v>78</v>
      </c>
      <c r="H315" s="41" t="s">
        <v>79</v>
      </c>
      <c r="I315" s="41" t="s">
        <v>80</v>
      </c>
      <c r="J315" s="41" t="s">
        <v>93</v>
      </c>
      <c r="K315" s="42">
        <v>7</v>
      </c>
      <c r="L315" s="41" t="s">
        <v>1783</v>
      </c>
      <c r="M315" s="60" t="s">
        <v>1065</v>
      </c>
      <c r="N315" s="41" t="s">
        <v>96</v>
      </c>
      <c r="O315" s="41" t="s">
        <v>85</v>
      </c>
      <c r="P315" s="41" t="s">
        <v>97</v>
      </c>
      <c r="Q315" s="31">
        <f t="shared" ca="1" si="1"/>
        <v>0.44</v>
      </c>
      <c r="R315" s="31">
        <f ca="1">Q315*(IF(J315="Yes",1.25,1))</f>
        <v>0.44</v>
      </c>
      <c r="S315" s="31" t="e">
        <f ca="1">R315*(IF(OR(VALUE(P315)&gt;8,VALUE(#REF!)&gt;80),1.25,1))</f>
        <v>#REF!</v>
      </c>
      <c r="T315" s="31" t="e">
        <f ca="1">S315*(IF(H315="Mass Customer",0.85,1))</f>
        <v>#REF!</v>
      </c>
      <c r="U315" s="31">
        <f>RANK(W315,W1:W1001,0)</f>
        <v>312</v>
      </c>
      <c r="V315" s="31">
        <v>312</v>
      </c>
      <c r="W315" s="31">
        <v>1.02</v>
      </c>
    </row>
    <row r="316" spans="1:23" ht="15.75" customHeight="1" x14ac:dyDescent="0.3">
      <c r="A316" s="41" t="s">
        <v>1784</v>
      </c>
      <c r="B316" s="41" t="s">
        <v>1785</v>
      </c>
      <c r="C316" s="41" t="s">
        <v>100</v>
      </c>
      <c r="D316" s="57">
        <v>73</v>
      </c>
      <c r="E316" s="56">
        <v>33634</v>
      </c>
      <c r="F316" s="41" t="s">
        <v>1787</v>
      </c>
      <c r="G316" s="41" t="s">
        <v>250</v>
      </c>
      <c r="H316" s="41" t="s">
        <v>131</v>
      </c>
      <c r="I316" s="41" t="s">
        <v>80</v>
      </c>
      <c r="J316" s="41" t="s">
        <v>81</v>
      </c>
      <c r="K316" s="42">
        <v>3</v>
      </c>
      <c r="L316" s="41" t="s">
        <v>1788</v>
      </c>
      <c r="M316" s="60" t="s">
        <v>1789</v>
      </c>
      <c r="N316" s="41" t="s">
        <v>84</v>
      </c>
      <c r="O316" s="41" t="s">
        <v>85</v>
      </c>
      <c r="P316" s="41" t="s">
        <v>178</v>
      </c>
      <c r="Q316" s="31">
        <f t="shared" ca="1" si="1"/>
        <v>1.07</v>
      </c>
      <c r="R316" s="31">
        <f ca="1">Q316*(IF(J316="Yes",1.25,1))</f>
        <v>1.3375000000000001</v>
      </c>
      <c r="S316" s="31" t="e">
        <f ca="1">R316*(IF(OR(VALUE(P316)&gt;8,VALUE(#REF!)&gt;80),1.25,1))</f>
        <v>#REF!</v>
      </c>
      <c r="T316" s="31" t="e">
        <f ca="1">S316*(IF(H316="Mass Customer",0.85,1))</f>
        <v>#REF!</v>
      </c>
      <c r="U316" s="31">
        <f>RANK(W316,W1:W1001,0)</f>
        <v>312</v>
      </c>
      <c r="V316" s="31">
        <v>312</v>
      </c>
      <c r="W316" s="31">
        <v>1.02</v>
      </c>
    </row>
    <row r="317" spans="1:23" ht="15.75" customHeight="1" x14ac:dyDescent="0.3">
      <c r="A317" s="41" t="s">
        <v>1790</v>
      </c>
      <c r="B317" s="41" t="s">
        <v>1791</v>
      </c>
      <c r="C317" s="41" t="s">
        <v>100</v>
      </c>
      <c r="D317" s="57">
        <v>96</v>
      </c>
      <c r="E317" s="56">
        <v>28623</v>
      </c>
      <c r="F317" s="41" t="s">
        <v>1793</v>
      </c>
      <c r="G317" s="41" t="s">
        <v>78</v>
      </c>
      <c r="H317" s="41" t="s">
        <v>131</v>
      </c>
      <c r="I317" s="41" t="s">
        <v>80</v>
      </c>
      <c r="J317" s="41" t="s">
        <v>93</v>
      </c>
      <c r="K317" s="42">
        <v>18</v>
      </c>
      <c r="L317" s="41" t="s">
        <v>1794</v>
      </c>
      <c r="M317" s="60" t="s">
        <v>1795</v>
      </c>
      <c r="N317" s="41" t="s">
        <v>107</v>
      </c>
      <c r="O317" s="41" t="s">
        <v>85</v>
      </c>
      <c r="P317" s="41" t="s">
        <v>124</v>
      </c>
      <c r="Q317" s="31">
        <f t="shared" ca="1" si="1"/>
        <v>0.82</v>
      </c>
      <c r="R317" s="31">
        <f ca="1">Q317*(IF(J317="Yes",1.25,1))</f>
        <v>0.82</v>
      </c>
      <c r="S317" s="31" t="e">
        <f ca="1">R317*(IF(OR(VALUE(P317)&gt;8,VALUE(#REF!)&gt;80),1.25,1))</f>
        <v>#REF!</v>
      </c>
      <c r="T317" s="31" t="e">
        <f ca="1">S317*(IF(H317="Mass Customer",0.85,1))</f>
        <v>#REF!</v>
      </c>
      <c r="U317" s="31">
        <f>RANK(W317,W1:W1001,0)</f>
        <v>312</v>
      </c>
      <c r="V317" s="31">
        <v>312</v>
      </c>
      <c r="W317" s="31">
        <v>1.02</v>
      </c>
    </row>
    <row r="318" spans="1:23" ht="15.75" customHeight="1" x14ac:dyDescent="0.3">
      <c r="A318" s="41" t="s">
        <v>1796</v>
      </c>
      <c r="B318" s="41" t="s">
        <v>1797</v>
      </c>
      <c r="C318" s="41" t="s">
        <v>100</v>
      </c>
      <c r="D318" s="57">
        <v>3</v>
      </c>
      <c r="E318" s="56">
        <v>21110</v>
      </c>
      <c r="F318" s="41" t="s">
        <v>937</v>
      </c>
      <c r="G318" s="41" t="s">
        <v>191</v>
      </c>
      <c r="H318" s="41" t="s">
        <v>79</v>
      </c>
      <c r="I318" s="41" t="s">
        <v>80</v>
      </c>
      <c r="J318" s="41" t="s">
        <v>81</v>
      </c>
      <c r="K318" s="42">
        <v>15</v>
      </c>
      <c r="L318" s="41" t="s">
        <v>1799</v>
      </c>
      <c r="M318" s="60" t="s">
        <v>1800</v>
      </c>
      <c r="N318" s="41" t="s">
        <v>107</v>
      </c>
      <c r="O318" s="41" t="s">
        <v>85</v>
      </c>
      <c r="P318" s="41" t="s">
        <v>86</v>
      </c>
      <c r="Q318" s="31">
        <f t="shared" ca="1" si="1"/>
        <v>1.08</v>
      </c>
      <c r="R318" s="31">
        <f ca="1">Q318*(IF(J318="Yes",1.25,1))</f>
        <v>1.35</v>
      </c>
      <c r="S318" s="31" t="e">
        <f ca="1">R318*(IF(OR(VALUE(P318)&gt;8,VALUE(#REF!)&gt;80),1.25,1))</f>
        <v>#REF!</v>
      </c>
      <c r="T318" s="31" t="e">
        <f ca="1">S318*(IF(H318="Mass Customer",0.85,1))</f>
        <v>#REF!</v>
      </c>
      <c r="U318" s="31">
        <f>RANK(W318,W1:W1001,0)</f>
        <v>312</v>
      </c>
      <c r="V318" s="31">
        <v>312</v>
      </c>
      <c r="W318" s="31">
        <v>1.02</v>
      </c>
    </row>
    <row r="319" spans="1:23" ht="15.75" customHeight="1" x14ac:dyDescent="0.3">
      <c r="A319" s="41" t="s">
        <v>1801</v>
      </c>
      <c r="B319" s="41" t="s">
        <v>1802</v>
      </c>
      <c r="C319" s="41" t="s">
        <v>100</v>
      </c>
      <c r="D319" s="57">
        <v>20</v>
      </c>
      <c r="E319" s="56">
        <v>31132</v>
      </c>
      <c r="F319" s="44"/>
      <c r="G319" s="41" t="s">
        <v>92</v>
      </c>
      <c r="H319" s="41" t="s">
        <v>79</v>
      </c>
      <c r="I319" s="41" t="s">
        <v>80</v>
      </c>
      <c r="J319" s="41" t="s">
        <v>81</v>
      </c>
      <c r="K319" s="42">
        <v>15</v>
      </c>
      <c r="L319" s="41" t="s">
        <v>1805</v>
      </c>
      <c r="M319" s="60" t="s">
        <v>1018</v>
      </c>
      <c r="N319" s="41" t="s">
        <v>84</v>
      </c>
      <c r="O319" s="41" t="s">
        <v>85</v>
      </c>
      <c r="P319" s="41" t="s">
        <v>134</v>
      </c>
      <c r="Q319" s="31">
        <f t="shared" ca="1" si="1"/>
        <v>0.82</v>
      </c>
      <c r="R319" s="31">
        <f ca="1">Q319*(IF(J319="Yes",1.25,1))</f>
        <v>1.0249999999999999</v>
      </c>
      <c r="S319" s="31" t="e">
        <f ca="1">R319*(IF(OR(VALUE(P319)&gt;8,VALUE(#REF!)&gt;80),1.25,1))</f>
        <v>#REF!</v>
      </c>
      <c r="T319" s="31" t="e">
        <f ca="1">S319*(IF(H319="Mass Customer",0.85,1))</f>
        <v>#REF!</v>
      </c>
      <c r="U319" s="31">
        <f>RANK(W319,W1:W1001,0)</f>
        <v>312</v>
      </c>
      <c r="V319" s="31">
        <v>312</v>
      </c>
      <c r="W319" s="31">
        <v>1.02</v>
      </c>
    </row>
    <row r="320" spans="1:23" ht="15.75" customHeight="1" x14ac:dyDescent="0.3">
      <c r="A320" s="41" t="s">
        <v>1806</v>
      </c>
      <c r="B320" s="41" t="s">
        <v>1807</v>
      </c>
      <c r="C320" s="41" t="s">
        <v>100</v>
      </c>
      <c r="D320" s="57">
        <v>74</v>
      </c>
      <c r="E320" s="56">
        <v>20298</v>
      </c>
      <c r="F320" s="41" t="s">
        <v>146</v>
      </c>
      <c r="G320" s="41" t="s">
        <v>191</v>
      </c>
      <c r="H320" s="41" t="s">
        <v>104</v>
      </c>
      <c r="I320" s="41" t="s">
        <v>80</v>
      </c>
      <c r="J320" s="41" t="s">
        <v>81</v>
      </c>
      <c r="K320" s="42">
        <v>14</v>
      </c>
      <c r="L320" s="41" t="s">
        <v>1809</v>
      </c>
      <c r="M320" s="60" t="s">
        <v>1810</v>
      </c>
      <c r="N320" s="41" t="s">
        <v>96</v>
      </c>
      <c r="O320" s="41" t="s">
        <v>85</v>
      </c>
      <c r="P320" s="41" t="s">
        <v>178</v>
      </c>
      <c r="Q320" s="31">
        <f t="shared" ca="1" si="1"/>
        <v>0.66</v>
      </c>
      <c r="R320" s="31">
        <f ca="1">Q320*(IF(J320="Yes",1.25,1))</f>
        <v>0.82500000000000007</v>
      </c>
      <c r="S320" s="31" t="e">
        <f ca="1">R320*(IF(OR(VALUE(P320)&gt;8,VALUE(#REF!)&gt;80),1.25,1))</f>
        <v>#REF!</v>
      </c>
      <c r="T320" s="31" t="e">
        <f ca="1">S320*(IF(H320="Mass Customer",0.85,1))</f>
        <v>#REF!</v>
      </c>
      <c r="U320" s="31">
        <f>RANK(W320,W1:W1001,0)</f>
        <v>312</v>
      </c>
      <c r="V320" s="31">
        <v>312</v>
      </c>
      <c r="W320" s="31">
        <v>1.02</v>
      </c>
    </row>
    <row r="321" spans="1:23" ht="15.75" customHeight="1" x14ac:dyDescent="0.3">
      <c r="A321" s="41" t="s">
        <v>1811</v>
      </c>
      <c r="B321" s="41" t="s">
        <v>1812</v>
      </c>
      <c r="C321" s="41" t="s">
        <v>74</v>
      </c>
      <c r="D321" s="57">
        <v>87</v>
      </c>
      <c r="E321" s="56">
        <v>29840</v>
      </c>
      <c r="F321" s="41" t="s">
        <v>594</v>
      </c>
      <c r="G321" s="41" t="s">
        <v>103</v>
      </c>
      <c r="H321" s="41" t="s">
        <v>104</v>
      </c>
      <c r="I321" s="41" t="s">
        <v>80</v>
      </c>
      <c r="J321" s="41" t="s">
        <v>81</v>
      </c>
      <c r="K321" s="42">
        <v>4</v>
      </c>
      <c r="L321" s="41" t="s">
        <v>1814</v>
      </c>
      <c r="M321" s="60" t="s">
        <v>1563</v>
      </c>
      <c r="N321" s="41" t="s">
        <v>96</v>
      </c>
      <c r="O321" s="41" t="s">
        <v>85</v>
      </c>
      <c r="P321" s="41" t="s">
        <v>124</v>
      </c>
      <c r="Q321" s="31">
        <f t="shared" ca="1" si="1"/>
        <v>0.44</v>
      </c>
      <c r="R321" s="31">
        <f ca="1">Q321*(IF(J321="Yes",1.25,1))</f>
        <v>0.55000000000000004</v>
      </c>
      <c r="S321" s="31" t="e">
        <f ca="1">R321*(IF(OR(VALUE(P321)&gt;8,VALUE(#REF!)&gt;80),1.25,1))</f>
        <v>#REF!</v>
      </c>
      <c r="T321" s="31" t="e">
        <f ca="1">S321*(IF(H321="Mass Customer",0.85,1))</f>
        <v>#REF!</v>
      </c>
      <c r="U321" s="31">
        <f>RANK(W321,W1:W1001,0)</f>
        <v>320</v>
      </c>
      <c r="V321" s="31">
        <v>320</v>
      </c>
      <c r="W321" s="31">
        <v>1.015625</v>
      </c>
    </row>
    <row r="322" spans="1:23" ht="15.75" customHeight="1" x14ac:dyDescent="0.3">
      <c r="A322" s="41" t="s">
        <v>1815</v>
      </c>
      <c r="B322" s="41" t="s">
        <v>1816</v>
      </c>
      <c r="C322" s="41" t="s">
        <v>74</v>
      </c>
      <c r="D322" s="57">
        <v>78</v>
      </c>
      <c r="E322" s="56">
        <v>28070</v>
      </c>
      <c r="F322" s="41" t="s">
        <v>798</v>
      </c>
      <c r="G322" s="41" t="s">
        <v>250</v>
      </c>
      <c r="H322" s="41" t="s">
        <v>131</v>
      </c>
      <c r="I322" s="41" t="s">
        <v>80</v>
      </c>
      <c r="J322" s="41" t="s">
        <v>81</v>
      </c>
      <c r="K322" s="42">
        <v>7</v>
      </c>
      <c r="L322" s="41" t="s">
        <v>1817</v>
      </c>
      <c r="M322" s="60" t="s">
        <v>1299</v>
      </c>
      <c r="N322" s="41" t="s">
        <v>107</v>
      </c>
      <c r="O322" s="41" t="s">
        <v>85</v>
      </c>
      <c r="P322" s="41" t="s">
        <v>134</v>
      </c>
      <c r="Q322" s="31">
        <f t="shared" ca="1" si="1"/>
        <v>1.05</v>
      </c>
      <c r="R322" s="31">
        <f ca="1">Q322*(IF(J322="Yes",1.25,1))</f>
        <v>1.3125</v>
      </c>
      <c r="S322" s="31" t="e">
        <f ca="1">R322*(IF(OR(VALUE(P322)&gt;8,VALUE(#REF!)&gt;80),1.25,1))</f>
        <v>#REF!</v>
      </c>
      <c r="T322" s="31" t="e">
        <f ca="1">S322*(IF(H322="Mass Customer",0.85,1))</f>
        <v>#REF!</v>
      </c>
      <c r="U322" s="31">
        <f>RANK(W322,W1:W1001,0)</f>
        <v>320</v>
      </c>
      <c r="V322" s="31">
        <v>320</v>
      </c>
      <c r="W322" s="31">
        <v>1.015625</v>
      </c>
    </row>
    <row r="323" spans="1:23" ht="15.75" customHeight="1" x14ac:dyDescent="0.3">
      <c r="A323" s="41" t="s">
        <v>1818</v>
      </c>
      <c r="B323" s="41" t="s">
        <v>1819</v>
      </c>
      <c r="C323" s="41" t="s">
        <v>74</v>
      </c>
      <c r="D323" s="57">
        <v>23</v>
      </c>
      <c r="E323" s="56">
        <v>28223</v>
      </c>
      <c r="F323" s="41" t="s">
        <v>628</v>
      </c>
      <c r="G323" s="41" t="s">
        <v>103</v>
      </c>
      <c r="H323" s="41" t="s">
        <v>131</v>
      </c>
      <c r="I323" s="41" t="s">
        <v>80</v>
      </c>
      <c r="J323" s="41" t="s">
        <v>93</v>
      </c>
      <c r="K323" s="42">
        <v>12</v>
      </c>
      <c r="L323" s="41" t="s">
        <v>1821</v>
      </c>
      <c r="M323" s="60" t="s">
        <v>1304</v>
      </c>
      <c r="N323" s="41" t="s">
        <v>96</v>
      </c>
      <c r="O323" s="41" t="s">
        <v>85</v>
      </c>
      <c r="P323" s="41" t="s">
        <v>86</v>
      </c>
      <c r="Q323" s="31">
        <f t="shared" ca="1" si="1"/>
        <v>0.7</v>
      </c>
      <c r="R323" s="31">
        <f ca="1">Q323*(IF(J323="Yes",1.25,1))</f>
        <v>0.7</v>
      </c>
      <c r="S323" s="31" t="e">
        <f ca="1">R323*(IF(OR(VALUE(P323)&gt;8,VALUE(#REF!)&gt;80),1.25,1))</f>
        <v>#REF!</v>
      </c>
      <c r="T323" s="31" t="e">
        <f ca="1">S323*(IF(H323="Mass Customer",0.85,1))</f>
        <v>#REF!</v>
      </c>
      <c r="U323" s="31">
        <f>RANK(W323,W1:W1001,0)</f>
        <v>322</v>
      </c>
      <c r="V323" s="31">
        <v>322</v>
      </c>
      <c r="W323" s="31">
        <v>1.0125</v>
      </c>
    </row>
    <row r="324" spans="1:23" ht="15.75" customHeight="1" x14ac:dyDescent="0.3">
      <c r="A324" s="41" t="s">
        <v>1822</v>
      </c>
      <c r="B324" s="41" t="s">
        <v>1823</v>
      </c>
      <c r="C324" s="41" t="s">
        <v>100</v>
      </c>
      <c r="D324" s="57">
        <v>0</v>
      </c>
      <c r="E324" s="56">
        <v>29919</v>
      </c>
      <c r="F324" s="41" t="s">
        <v>1825</v>
      </c>
      <c r="G324" s="41" t="s">
        <v>92</v>
      </c>
      <c r="H324" s="41" t="s">
        <v>79</v>
      </c>
      <c r="I324" s="41" t="s">
        <v>80</v>
      </c>
      <c r="J324" s="41" t="s">
        <v>93</v>
      </c>
      <c r="K324" s="42">
        <v>17</v>
      </c>
      <c r="L324" s="41" t="s">
        <v>1826</v>
      </c>
      <c r="M324" s="60" t="s">
        <v>1827</v>
      </c>
      <c r="N324" s="41" t="s">
        <v>96</v>
      </c>
      <c r="O324" s="41" t="s">
        <v>85</v>
      </c>
      <c r="P324" s="41" t="s">
        <v>124</v>
      </c>
      <c r="Q324" s="31">
        <f t="shared" ca="1" si="1"/>
        <v>0.59</v>
      </c>
      <c r="R324" s="31">
        <f ca="1">Q324*(IF(J324="Yes",1.25,1))</f>
        <v>0.59</v>
      </c>
      <c r="S324" s="31" t="e">
        <f ca="1">R324*(IF(OR(VALUE(P324)&gt;8,VALUE(#REF!)&gt;80),1.25,1))</f>
        <v>#REF!</v>
      </c>
      <c r="T324" s="31" t="e">
        <f ca="1">S324*(IF(H324="Mass Customer",0.85,1))</f>
        <v>#REF!</v>
      </c>
      <c r="U324" s="31">
        <f>RANK(W324,W1:W1001,0)</f>
        <v>322</v>
      </c>
      <c r="V324" s="31">
        <v>322</v>
      </c>
      <c r="W324" s="31">
        <v>1.0125</v>
      </c>
    </row>
    <row r="325" spans="1:23" ht="15.75" customHeight="1" x14ac:dyDescent="0.3">
      <c r="A325" s="41" t="s">
        <v>1828</v>
      </c>
      <c r="B325" s="41" t="s">
        <v>1829</v>
      </c>
      <c r="C325" s="41" t="s">
        <v>74</v>
      </c>
      <c r="D325" s="57">
        <v>35</v>
      </c>
      <c r="E325" s="56">
        <v>33843</v>
      </c>
      <c r="F325" s="41" t="s">
        <v>522</v>
      </c>
      <c r="G325" s="41" t="s">
        <v>78</v>
      </c>
      <c r="H325" s="41" t="s">
        <v>131</v>
      </c>
      <c r="I325" s="41" t="s">
        <v>80</v>
      </c>
      <c r="J325" s="41" t="s">
        <v>93</v>
      </c>
      <c r="K325" s="42">
        <v>9</v>
      </c>
      <c r="L325" s="41" t="s">
        <v>1831</v>
      </c>
      <c r="M325" s="60" t="s">
        <v>1832</v>
      </c>
      <c r="N325" s="41" t="s">
        <v>107</v>
      </c>
      <c r="O325" s="41" t="s">
        <v>85</v>
      </c>
      <c r="P325" s="41" t="s">
        <v>124</v>
      </c>
      <c r="Q325" s="31">
        <f t="shared" ca="1" si="1"/>
        <v>0.68</v>
      </c>
      <c r="R325" s="31">
        <f ca="1">Q325*(IF(J325="Yes",1.25,1))</f>
        <v>0.68</v>
      </c>
      <c r="S325" s="31" t="e">
        <f ca="1">R325*(IF(OR(VALUE(P325)&gt;8,VALUE(#REF!)&gt;80),1.25,1))</f>
        <v>#REF!</v>
      </c>
      <c r="T325" s="31" t="e">
        <f ca="1">S325*(IF(H325="Mass Customer",0.85,1))</f>
        <v>#REF!</v>
      </c>
      <c r="U325" s="31">
        <f>RANK(W325,W1:W1001,0)</f>
        <v>324</v>
      </c>
      <c r="V325" s="31">
        <v>324</v>
      </c>
      <c r="W325" s="31">
        <v>1.01</v>
      </c>
    </row>
    <row r="326" spans="1:23" ht="15.75" customHeight="1" x14ac:dyDescent="0.3">
      <c r="A326" s="41" t="s">
        <v>518</v>
      </c>
      <c r="B326" s="41" t="s">
        <v>1833</v>
      </c>
      <c r="C326" s="41" t="s">
        <v>473</v>
      </c>
      <c r="D326" s="57">
        <v>69</v>
      </c>
      <c r="E326" s="56"/>
      <c r="F326" s="41" t="s">
        <v>1313</v>
      </c>
      <c r="G326" s="41" t="s">
        <v>161</v>
      </c>
      <c r="H326" s="41" t="s">
        <v>79</v>
      </c>
      <c r="I326" s="41" t="s">
        <v>80</v>
      </c>
      <c r="J326" s="41" t="s">
        <v>81</v>
      </c>
      <c r="K326" s="42">
        <v>3</v>
      </c>
      <c r="L326" s="41" t="s">
        <v>1834</v>
      </c>
      <c r="M326" s="60" t="s">
        <v>1106</v>
      </c>
      <c r="N326" s="41" t="s">
        <v>107</v>
      </c>
      <c r="O326" s="41" t="s">
        <v>85</v>
      </c>
      <c r="P326" s="41" t="s">
        <v>740</v>
      </c>
      <c r="Q326" s="31">
        <f t="shared" ca="1" si="1"/>
        <v>1.0900000000000001</v>
      </c>
      <c r="R326" s="31">
        <f ca="1">Q326*(IF(J326="Yes",1.25,1))</f>
        <v>1.3625</v>
      </c>
      <c r="S326" s="31" t="e">
        <f ca="1">R326*(IF(OR(VALUE(P326)&gt;8,VALUE(#REF!)&gt;80),1.25,1))</f>
        <v>#REF!</v>
      </c>
      <c r="T326" s="31" t="e">
        <f ca="1">S326*(IF(H326="Mass Customer",0.85,1))</f>
        <v>#REF!</v>
      </c>
      <c r="U326" s="31">
        <f>RANK(W326,W1:W1001,0)</f>
        <v>324</v>
      </c>
      <c r="V326" s="31">
        <v>324</v>
      </c>
      <c r="W326" s="31">
        <v>1.01</v>
      </c>
    </row>
    <row r="327" spans="1:23" ht="15.75" customHeight="1" x14ac:dyDescent="0.3">
      <c r="A327" s="41" t="s">
        <v>1835</v>
      </c>
      <c r="B327" s="41" t="s">
        <v>1836</v>
      </c>
      <c r="C327" s="41" t="s">
        <v>100</v>
      </c>
      <c r="D327" s="57">
        <v>14</v>
      </c>
      <c r="E327" s="56">
        <v>20097</v>
      </c>
      <c r="F327" s="41" t="s">
        <v>1838</v>
      </c>
      <c r="G327" s="41" t="s">
        <v>191</v>
      </c>
      <c r="H327" s="41" t="s">
        <v>131</v>
      </c>
      <c r="I327" s="41" t="s">
        <v>80</v>
      </c>
      <c r="J327" s="41" t="s">
        <v>93</v>
      </c>
      <c r="K327" s="42">
        <v>7</v>
      </c>
      <c r="L327" s="41" t="s">
        <v>1839</v>
      </c>
      <c r="M327" s="60" t="s">
        <v>1840</v>
      </c>
      <c r="N327" s="41" t="s">
        <v>107</v>
      </c>
      <c r="O327" s="41" t="s">
        <v>85</v>
      </c>
      <c r="P327" s="41" t="s">
        <v>116</v>
      </c>
      <c r="Q327" s="31">
        <f t="shared" ca="1" si="1"/>
        <v>0.78</v>
      </c>
      <c r="R327" s="31">
        <f ca="1">Q327*(IF(J327="Yes",1.25,1))</f>
        <v>0.78</v>
      </c>
      <c r="S327" s="31" t="e">
        <f ca="1">R327*(IF(OR(VALUE(P327)&gt;8,VALUE(#REF!)&gt;80),1.25,1))</f>
        <v>#REF!</v>
      </c>
      <c r="T327" s="31" t="e">
        <f ca="1">S327*(IF(H327="Mass Customer",0.85,1))</f>
        <v>#REF!</v>
      </c>
      <c r="U327" s="31">
        <f>RANK(W327,W1:W1001,0)</f>
        <v>326</v>
      </c>
      <c r="V327" s="31">
        <v>326</v>
      </c>
      <c r="W327" s="31">
        <v>1.0093749999999999</v>
      </c>
    </row>
    <row r="328" spans="1:23" ht="15.75" customHeight="1" x14ac:dyDescent="0.3">
      <c r="A328" s="41" t="s">
        <v>1841</v>
      </c>
      <c r="B328" s="44"/>
      <c r="C328" s="41" t="s">
        <v>100</v>
      </c>
      <c r="D328" s="57">
        <v>17</v>
      </c>
      <c r="E328" s="56">
        <v>19133</v>
      </c>
      <c r="F328" s="41" t="s">
        <v>1264</v>
      </c>
      <c r="G328" s="41" t="s">
        <v>103</v>
      </c>
      <c r="H328" s="41" t="s">
        <v>79</v>
      </c>
      <c r="I328" s="41" t="s">
        <v>80</v>
      </c>
      <c r="J328" s="41" t="s">
        <v>81</v>
      </c>
      <c r="K328" s="42">
        <v>18</v>
      </c>
      <c r="L328" s="41" t="s">
        <v>1843</v>
      </c>
      <c r="M328" s="60" t="s">
        <v>1844</v>
      </c>
      <c r="N328" s="41" t="s">
        <v>84</v>
      </c>
      <c r="O328" s="41" t="s">
        <v>85</v>
      </c>
      <c r="P328" s="41" t="s">
        <v>253</v>
      </c>
      <c r="Q328" s="31">
        <f t="shared" ca="1" si="1"/>
        <v>0.72</v>
      </c>
      <c r="R328" s="31">
        <f ca="1">Q328*(IF(J328="Yes",1.25,1))</f>
        <v>0.89999999999999991</v>
      </c>
      <c r="S328" s="31" t="e">
        <f ca="1">R328*(IF(OR(VALUE(P328)&gt;8,VALUE(#REF!)&gt;80),1.25,1))</f>
        <v>#REF!</v>
      </c>
      <c r="T328" s="31" t="e">
        <f ca="1">S328*(IF(H328="Mass Customer",0.85,1))</f>
        <v>#REF!</v>
      </c>
      <c r="U328" s="31">
        <f>RANK(W328,W1:W1001,0)</f>
        <v>326</v>
      </c>
      <c r="V328" s="31">
        <v>326</v>
      </c>
      <c r="W328" s="31">
        <v>1.0093749999999999</v>
      </c>
    </row>
    <row r="329" spans="1:23" ht="15.75" customHeight="1" x14ac:dyDescent="0.3">
      <c r="A329" s="41" t="s">
        <v>1845</v>
      </c>
      <c r="B329" s="41" t="s">
        <v>1846</v>
      </c>
      <c r="C329" s="41" t="s">
        <v>74</v>
      </c>
      <c r="D329" s="57">
        <v>84</v>
      </c>
      <c r="E329" s="56">
        <v>29992</v>
      </c>
      <c r="F329" s="41" t="s">
        <v>731</v>
      </c>
      <c r="G329" s="41" t="s">
        <v>250</v>
      </c>
      <c r="H329" s="41" t="s">
        <v>79</v>
      </c>
      <c r="I329" s="41" t="s">
        <v>80</v>
      </c>
      <c r="J329" s="41" t="s">
        <v>93</v>
      </c>
      <c r="K329" s="42">
        <v>12</v>
      </c>
      <c r="L329" s="41" t="s">
        <v>1848</v>
      </c>
      <c r="M329" s="60" t="s">
        <v>1849</v>
      </c>
      <c r="N329" s="41" t="s">
        <v>84</v>
      </c>
      <c r="O329" s="41" t="s">
        <v>85</v>
      </c>
      <c r="P329" s="41" t="s">
        <v>108</v>
      </c>
      <c r="Q329" s="31">
        <f t="shared" ca="1" si="1"/>
        <v>0.99</v>
      </c>
      <c r="R329" s="31">
        <f ca="1">Q329*(IF(J329="Yes",1.25,1))</f>
        <v>0.99</v>
      </c>
      <c r="S329" s="31" t="e">
        <f ca="1">R329*(IF(OR(VALUE(P329)&gt;8,VALUE(#REF!)&gt;80),1.25,1))</f>
        <v>#REF!</v>
      </c>
      <c r="T329" s="31" t="e">
        <f ca="1">S329*(IF(H329="Mass Customer",0.85,1))</f>
        <v>#REF!</v>
      </c>
      <c r="U329" s="31">
        <f>RANK(W329,W1:W1001,0)</f>
        <v>326</v>
      </c>
      <c r="V329" s="31">
        <v>326</v>
      </c>
      <c r="W329" s="31">
        <v>1.0093749999999999</v>
      </c>
    </row>
    <row r="330" spans="1:23" ht="15.75" customHeight="1" x14ac:dyDescent="0.3">
      <c r="A330" s="41" t="s">
        <v>1850</v>
      </c>
      <c r="B330" s="41" t="s">
        <v>1851</v>
      </c>
      <c r="C330" s="41" t="s">
        <v>74</v>
      </c>
      <c r="D330" s="57">
        <v>32</v>
      </c>
      <c r="E330" s="56">
        <v>28693</v>
      </c>
      <c r="F330" s="41" t="s">
        <v>1340</v>
      </c>
      <c r="G330" s="41" t="s">
        <v>78</v>
      </c>
      <c r="H330" s="41" t="s">
        <v>131</v>
      </c>
      <c r="I330" s="41" t="s">
        <v>80</v>
      </c>
      <c r="J330" s="41" t="s">
        <v>93</v>
      </c>
      <c r="K330" s="42">
        <v>21</v>
      </c>
      <c r="L330" s="41" t="s">
        <v>1852</v>
      </c>
      <c r="M330" s="60" t="s">
        <v>775</v>
      </c>
      <c r="N330" s="41" t="s">
        <v>84</v>
      </c>
      <c r="O330" s="41" t="s">
        <v>85</v>
      </c>
      <c r="P330" s="41" t="s">
        <v>86</v>
      </c>
      <c r="Q330" s="31">
        <f t="shared" ca="1" si="1"/>
        <v>1.06</v>
      </c>
      <c r="R330" s="31">
        <f ca="1">Q330*(IF(J330="Yes",1.25,1))</f>
        <v>1.06</v>
      </c>
      <c r="S330" s="31" t="e">
        <f ca="1">R330*(IF(OR(VALUE(P330)&gt;8,VALUE(#REF!)&gt;80),1.25,1))</f>
        <v>#REF!</v>
      </c>
      <c r="T330" s="31" t="e">
        <f ca="1">S330*(IF(H330="Mass Customer",0.85,1))</f>
        <v>#REF!</v>
      </c>
      <c r="U330" s="31">
        <f>RANK(W330,W1:W1001,0)</f>
        <v>329</v>
      </c>
      <c r="V330" s="31">
        <v>329</v>
      </c>
      <c r="W330" s="31">
        <v>1</v>
      </c>
    </row>
    <row r="331" spans="1:23" ht="15.75" customHeight="1" x14ac:dyDescent="0.3">
      <c r="A331" s="41" t="s">
        <v>1853</v>
      </c>
      <c r="B331" s="41" t="s">
        <v>1854</v>
      </c>
      <c r="C331" s="41" t="s">
        <v>100</v>
      </c>
      <c r="D331" s="57">
        <v>32</v>
      </c>
      <c r="E331" s="56">
        <v>26629</v>
      </c>
      <c r="F331" s="41" t="s">
        <v>1079</v>
      </c>
      <c r="G331" s="41" t="s">
        <v>92</v>
      </c>
      <c r="H331" s="41" t="s">
        <v>79</v>
      </c>
      <c r="I331" s="41" t="s">
        <v>80</v>
      </c>
      <c r="J331" s="41" t="s">
        <v>93</v>
      </c>
      <c r="K331" s="42">
        <v>11</v>
      </c>
      <c r="L331" s="41" t="s">
        <v>1856</v>
      </c>
      <c r="M331" s="60" t="s">
        <v>1857</v>
      </c>
      <c r="N331" s="41" t="s">
        <v>96</v>
      </c>
      <c r="O331" s="41" t="s">
        <v>85</v>
      </c>
      <c r="P331" s="41" t="s">
        <v>253</v>
      </c>
      <c r="Q331" s="31">
        <f t="shared" ca="1" si="1"/>
        <v>0.72</v>
      </c>
      <c r="R331" s="31">
        <f ca="1">Q331*(IF(J331="Yes",1.25,1))</f>
        <v>0.72</v>
      </c>
      <c r="S331" s="31" t="e">
        <f ca="1">R331*(IF(OR(VALUE(P331)&gt;8,VALUE(#REF!)&gt;80),1.25,1))</f>
        <v>#REF!</v>
      </c>
      <c r="T331" s="31" t="e">
        <f ca="1">S331*(IF(H331="Mass Customer",0.85,1))</f>
        <v>#REF!</v>
      </c>
      <c r="U331" s="31">
        <f>RANK(W331,W1:W1001,0)</f>
        <v>329</v>
      </c>
      <c r="V331" s="31">
        <v>329</v>
      </c>
      <c r="W331" s="31">
        <v>1</v>
      </c>
    </row>
    <row r="332" spans="1:23" ht="15.75" customHeight="1" x14ac:dyDescent="0.3">
      <c r="A332" s="41" t="s">
        <v>1858</v>
      </c>
      <c r="B332" s="44"/>
      <c r="C332" s="41" t="s">
        <v>74</v>
      </c>
      <c r="D332" s="57">
        <v>17</v>
      </c>
      <c r="E332" s="56">
        <v>36334</v>
      </c>
      <c r="F332" s="41" t="s">
        <v>504</v>
      </c>
      <c r="G332" s="41" t="s">
        <v>250</v>
      </c>
      <c r="H332" s="41" t="s">
        <v>104</v>
      </c>
      <c r="I332" s="41" t="s">
        <v>80</v>
      </c>
      <c r="J332" s="41" t="s">
        <v>93</v>
      </c>
      <c r="K332" s="42">
        <v>9</v>
      </c>
      <c r="L332" s="41" t="s">
        <v>1860</v>
      </c>
      <c r="M332" s="60" t="s">
        <v>1662</v>
      </c>
      <c r="N332" s="41" t="s">
        <v>84</v>
      </c>
      <c r="O332" s="41" t="s">
        <v>85</v>
      </c>
      <c r="P332" s="41" t="s">
        <v>740</v>
      </c>
      <c r="Q332" s="31">
        <f t="shared" ca="1" si="1"/>
        <v>0.98</v>
      </c>
      <c r="R332" s="31">
        <f ca="1">Q332*(IF(J332="Yes",1.25,1))</f>
        <v>0.98</v>
      </c>
      <c r="S332" s="31" t="e">
        <f ca="1">R332*(IF(OR(VALUE(P332)&gt;8,VALUE(#REF!)&gt;80),1.25,1))</f>
        <v>#REF!</v>
      </c>
      <c r="T332" s="31" t="e">
        <f ca="1">S332*(IF(H332="Mass Customer",0.85,1))</f>
        <v>#REF!</v>
      </c>
      <c r="U332" s="31">
        <f>RANK(W332,W1:W1001,0)</f>
        <v>329</v>
      </c>
      <c r="V332" s="31">
        <v>329</v>
      </c>
      <c r="W332" s="31">
        <v>1</v>
      </c>
    </row>
    <row r="333" spans="1:23" ht="15.75" customHeight="1" x14ac:dyDescent="0.3">
      <c r="A333" s="41" t="s">
        <v>1861</v>
      </c>
      <c r="B333" s="41" t="s">
        <v>1862</v>
      </c>
      <c r="C333" s="41" t="s">
        <v>74</v>
      </c>
      <c r="D333" s="57">
        <v>46</v>
      </c>
      <c r="E333" s="56">
        <v>21909</v>
      </c>
      <c r="F333" s="41" t="s">
        <v>720</v>
      </c>
      <c r="G333" s="41" t="s">
        <v>250</v>
      </c>
      <c r="H333" s="41" t="s">
        <v>131</v>
      </c>
      <c r="I333" s="41" t="s">
        <v>80</v>
      </c>
      <c r="J333" s="41" t="s">
        <v>81</v>
      </c>
      <c r="K333" s="42">
        <v>15</v>
      </c>
      <c r="L333" s="41" t="s">
        <v>1864</v>
      </c>
      <c r="M333" s="60" t="s">
        <v>559</v>
      </c>
      <c r="N333" s="41" t="s">
        <v>96</v>
      </c>
      <c r="O333" s="41" t="s">
        <v>85</v>
      </c>
      <c r="P333" s="41" t="s">
        <v>124</v>
      </c>
      <c r="Q333" s="31">
        <f t="shared" ca="1" si="1"/>
        <v>0.45</v>
      </c>
      <c r="R333" s="31">
        <f ca="1">Q333*(IF(J333="Yes",1.25,1))</f>
        <v>0.5625</v>
      </c>
      <c r="S333" s="31" t="e">
        <f ca="1">R333*(IF(OR(VALUE(P333)&gt;8,VALUE(#REF!)&gt;80),1.25,1))</f>
        <v>#REF!</v>
      </c>
      <c r="T333" s="31" t="e">
        <f ca="1">S333*(IF(H333="Mass Customer",0.85,1))</f>
        <v>#REF!</v>
      </c>
      <c r="U333" s="31">
        <f>RANK(W333,W1:W1001,0)</f>
        <v>329</v>
      </c>
      <c r="V333" s="31">
        <v>329</v>
      </c>
      <c r="W333" s="31">
        <v>1</v>
      </c>
    </row>
    <row r="334" spans="1:23" ht="15.75" customHeight="1" x14ac:dyDescent="0.3">
      <c r="A334" s="41" t="s">
        <v>1865</v>
      </c>
      <c r="B334" s="41" t="s">
        <v>1866</v>
      </c>
      <c r="C334" s="41" t="s">
        <v>74</v>
      </c>
      <c r="D334" s="57">
        <v>64</v>
      </c>
      <c r="E334" s="56">
        <v>35700</v>
      </c>
      <c r="F334" s="41" t="s">
        <v>288</v>
      </c>
      <c r="G334" s="41" t="s">
        <v>130</v>
      </c>
      <c r="H334" s="41" t="s">
        <v>79</v>
      </c>
      <c r="I334" s="41" t="s">
        <v>80</v>
      </c>
      <c r="J334" s="41" t="s">
        <v>81</v>
      </c>
      <c r="K334" s="42">
        <v>7</v>
      </c>
      <c r="L334" s="41" t="s">
        <v>1868</v>
      </c>
      <c r="M334" s="60" t="s">
        <v>1869</v>
      </c>
      <c r="N334" s="41" t="s">
        <v>107</v>
      </c>
      <c r="O334" s="41" t="s">
        <v>85</v>
      </c>
      <c r="P334" s="41" t="s">
        <v>178</v>
      </c>
      <c r="Q334" s="31">
        <f t="shared" ca="1" si="1"/>
        <v>0.7</v>
      </c>
      <c r="R334" s="31">
        <f ca="1">Q334*(IF(J334="Yes",1.25,1))</f>
        <v>0.875</v>
      </c>
      <c r="S334" s="31" t="e">
        <f ca="1">R334*(IF(OR(VALUE(P334)&gt;8,VALUE(#REF!)&gt;80),1.25,1))</f>
        <v>#REF!</v>
      </c>
      <c r="T334" s="31" t="e">
        <f ca="1">S334*(IF(H334="Mass Customer",0.85,1))</f>
        <v>#REF!</v>
      </c>
      <c r="U334" s="31">
        <f>RANK(W334,W1:W1001,0)</f>
        <v>329</v>
      </c>
      <c r="V334" s="31">
        <v>329</v>
      </c>
      <c r="W334" s="31">
        <v>1</v>
      </c>
    </row>
    <row r="335" spans="1:23" ht="15.75" customHeight="1" x14ac:dyDescent="0.3">
      <c r="A335" s="41" t="s">
        <v>1870</v>
      </c>
      <c r="B335" s="41" t="s">
        <v>1871</v>
      </c>
      <c r="C335" s="41" t="s">
        <v>74</v>
      </c>
      <c r="D335" s="57">
        <v>33</v>
      </c>
      <c r="E335" s="56">
        <v>28637</v>
      </c>
      <c r="F335" s="41" t="s">
        <v>1873</v>
      </c>
      <c r="G335" s="41" t="s">
        <v>147</v>
      </c>
      <c r="H335" s="41" t="s">
        <v>104</v>
      </c>
      <c r="I335" s="41" t="s">
        <v>80</v>
      </c>
      <c r="J335" s="41" t="s">
        <v>81</v>
      </c>
      <c r="K335" s="42">
        <v>9</v>
      </c>
      <c r="L335" s="41" t="s">
        <v>1874</v>
      </c>
      <c r="M335" s="60" t="s">
        <v>1875</v>
      </c>
      <c r="N335" s="41" t="s">
        <v>107</v>
      </c>
      <c r="O335" s="41" t="s">
        <v>85</v>
      </c>
      <c r="P335" s="41" t="s">
        <v>228</v>
      </c>
      <c r="Q335" s="31">
        <f t="shared" ca="1" si="1"/>
        <v>1.04</v>
      </c>
      <c r="R335" s="31">
        <f ca="1">Q335*(IF(J335="Yes",1.25,1))</f>
        <v>1.3</v>
      </c>
      <c r="S335" s="31" t="e">
        <f ca="1">R335*(IF(OR(VALUE(P335)&gt;8,VALUE(#REF!)&gt;80),1.25,1))</f>
        <v>#REF!</v>
      </c>
      <c r="T335" s="31" t="e">
        <f ca="1">S335*(IF(H335="Mass Customer",0.85,1))</f>
        <v>#REF!</v>
      </c>
      <c r="U335" s="31">
        <f>RANK(W335,W1:W1001,0)</f>
        <v>334</v>
      </c>
      <c r="V335" s="31">
        <v>334</v>
      </c>
      <c r="W335" s="31">
        <v>0.9987499999999998</v>
      </c>
    </row>
    <row r="336" spans="1:23" ht="15.75" customHeight="1" x14ac:dyDescent="0.3">
      <c r="A336" s="41" t="s">
        <v>1876</v>
      </c>
      <c r="B336" s="41" t="s">
        <v>1877</v>
      </c>
      <c r="C336" s="41" t="s">
        <v>100</v>
      </c>
      <c r="D336" s="57">
        <v>62</v>
      </c>
      <c r="E336" s="56">
        <v>16657</v>
      </c>
      <c r="F336" s="41" t="s">
        <v>1696</v>
      </c>
      <c r="G336" s="41" t="s">
        <v>103</v>
      </c>
      <c r="H336" s="41" t="s">
        <v>79</v>
      </c>
      <c r="I336" s="41" t="s">
        <v>80</v>
      </c>
      <c r="J336" s="41" t="s">
        <v>81</v>
      </c>
      <c r="K336" s="42">
        <v>15</v>
      </c>
      <c r="L336" s="41" t="s">
        <v>1879</v>
      </c>
      <c r="M336" s="60" t="s">
        <v>1399</v>
      </c>
      <c r="N336" s="41" t="s">
        <v>96</v>
      </c>
      <c r="O336" s="41" t="s">
        <v>85</v>
      </c>
      <c r="P336" s="41" t="s">
        <v>101</v>
      </c>
      <c r="Q336" s="31">
        <f t="shared" ca="1" si="1"/>
        <v>0.86</v>
      </c>
      <c r="R336" s="31">
        <f ca="1">Q336*(IF(J336="Yes",1.25,1))</f>
        <v>1.075</v>
      </c>
      <c r="S336" s="31" t="e">
        <f ca="1">R336*(IF(OR(VALUE(P336)&gt;8,VALUE(#REF!)&gt;80),1.25,1))</f>
        <v>#REF!</v>
      </c>
      <c r="T336" s="31" t="e">
        <f ca="1">S336*(IF(H336="Mass Customer",0.85,1))</f>
        <v>#REF!</v>
      </c>
      <c r="U336" s="31">
        <f>RANK(W336,W1:W1001,0)</f>
        <v>334</v>
      </c>
      <c r="V336" s="31">
        <v>334</v>
      </c>
      <c r="W336" s="31">
        <v>0.9987499999999998</v>
      </c>
    </row>
    <row r="337" spans="1:23" ht="15.75" customHeight="1" x14ac:dyDescent="0.3">
      <c r="A337" s="41" t="s">
        <v>1880</v>
      </c>
      <c r="B337" s="41" t="s">
        <v>1881</v>
      </c>
      <c r="C337" s="41" t="s">
        <v>74</v>
      </c>
      <c r="D337" s="57">
        <v>81</v>
      </c>
      <c r="E337" s="56">
        <v>15945</v>
      </c>
      <c r="F337" s="41" t="s">
        <v>857</v>
      </c>
      <c r="G337" s="41" t="s">
        <v>78</v>
      </c>
      <c r="H337" s="41" t="s">
        <v>79</v>
      </c>
      <c r="I337" s="41" t="s">
        <v>80</v>
      </c>
      <c r="J337" s="41" t="s">
        <v>93</v>
      </c>
      <c r="K337" s="42">
        <v>7</v>
      </c>
      <c r="L337" s="41" t="s">
        <v>1883</v>
      </c>
      <c r="M337" s="60" t="s">
        <v>822</v>
      </c>
      <c r="N337" s="41" t="s">
        <v>96</v>
      </c>
      <c r="O337" s="41" t="s">
        <v>85</v>
      </c>
      <c r="P337" s="41" t="s">
        <v>124</v>
      </c>
      <c r="Q337" s="31">
        <f t="shared" ca="1" si="1"/>
        <v>1.06</v>
      </c>
      <c r="R337" s="31">
        <f ca="1">Q337*(IF(J337="Yes",1.25,1))</f>
        <v>1.06</v>
      </c>
      <c r="S337" s="31" t="e">
        <f ca="1">R337*(IF(OR(VALUE(P337)&gt;8,VALUE(#REF!)&gt;80),1.25,1))</f>
        <v>#REF!</v>
      </c>
      <c r="T337" s="31" t="e">
        <f ca="1">S337*(IF(H337="Mass Customer",0.85,1))</f>
        <v>#REF!</v>
      </c>
      <c r="U337" s="31">
        <f>RANK(W337,W1:W1001,0)</f>
        <v>334</v>
      </c>
      <c r="V337" s="31">
        <v>334</v>
      </c>
      <c r="W337" s="31">
        <v>0.9987499999999998</v>
      </c>
    </row>
    <row r="338" spans="1:23" ht="15.75" customHeight="1" x14ac:dyDescent="0.3">
      <c r="A338" s="41" t="s">
        <v>1884</v>
      </c>
      <c r="B338" s="41" t="s">
        <v>1885</v>
      </c>
      <c r="C338" s="41" t="s">
        <v>100</v>
      </c>
      <c r="D338" s="57">
        <v>8</v>
      </c>
      <c r="E338" s="56">
        <v>36457</v>
      </c>
      <c r="F338" s="41" t="s">
        <v>991</v>
      </c>
      <c r="G338" s="41" t="s">
        <v>103</v>
      </c>
      <c r="H338" s="41" t="s">
        <v>79</v>
      </c>
      <c r="I338" s="41" t="s">
        <v>80</v>
      </c>
      <c r="J338" s="41" t="s">
        <v>81</v>
      </c>
      <c r="K338" s="42">
        <v>16</v>
      </c>
      <c r="L338" s="41" t="s">
        <v>1887</v>
      </c>
      <c r="M338" s="60" t="s">
        <v>1800</v>
      </c>
      <c r="N338" s="41" t="s">
        <v>107</v>
      </c>
      <c r="O338" s="41" t="s">
        <v>85</v>
      </c>
      <c r="P338" s="41" t="s">
        <v>134</v>
      </c>
      <c r="Q338" s="31">
        <f t="shared" ca="1" si="1"/>
        <v>0.42</v>
      </c>
      <c r="R338" s="31">
        <f ca="1">Q338*(IF(J338="Yes",1.25,1))</f>
        <v>0.52500000000000002</v>
      </c>
      <c r="S338" s="31" t="e">
        <f ca="1">R338*(IF(OR(VALUE(P338)&gt;8,VALUE(#REF!)&gt;80),1.25,1))</f>
        <v>#REF!</v>
      </c>
      <c r="T338" s="31" t="e">
        <f ca="1">S338*(IF(H338="Mass Customer",0.85,1))</f>
        <v>#REF!</v>
      </c>
      <c r="U338" s="31">
        <f>RANK(W338,W1:W1001,0)</f>
        <v>334</v>
      </c>
      <c r="V338" s="31">
        <v>334</v>
      </c>
      <c r="W338" s="31">
        <v>0.9987499999999998</v>
      </c>
    </row>
    <row r="339" spans="1:23" ht="15.75" customHeight="1" x14ac:dyDescent="0.3">
      <c r="A339" s="41" t="s">
        <v>1888</v>
      </c>
      <c r="B339" s="41" t="s">
        <v>1889</v>
      </c>
      <c r="C339" s="41" t="s">
        <v>74</v>
      </c>
      <c r="D339" s="57">
        <v>53</v>
      </c>
      <c r="E339" s="56">
        <v>27783</v>
      </c>
      <c r="F339" s="41" t="s">
        <v>1297</v>
      </c>
      <c r="G339" s="41" t="s">
        <v>250</v>
      </c>
      <c r="H339" s="41" t="s">
        <v>104</v>
      </c>
      <c r="I339" s="41" t="s">
        <v>80</v>
      </c>
      <c r="J339" s="41" t="s">
        <v>93</v>
      </c>
      <c r="K339" s="42">
        <v>14</v>
      </c>
      <c r="L339" s="41" t="s">
        <v>1891</v>
      </c>
      <c r="M339" s="60" t="s">
        <v>1892</v>
      </c>
      <c r="N339" s="41" t="s">
        <v>107</v>
      </c>
      <c r="O339" s="41" t="s">
        <v>85</v>
      </c>
      <c r="P339" s="41" t="s">
        <v>178</v>
      </c>
      <c r="Q339" s="31">
        <f t="shared" ca="1" si="1"/>
        <v>0.46</v>
      </c>
      <c r="R339" s="31">
        <f ca="1">Q339*(IF(J339="Yes",1.25,1))</f>
        <v>0.46</v>
      </c>
      <c r="S339" s="31" t="e">
        <f ca="1">R339*(IF(OR(VALUE(P339)&gt;8,VALUE(#REF!)&gt;80),1.25,1))</f>
        <v>#REF!</v>
      </c>
      <c r="T339" s="31" t="e">
        <f ca="1">S339*(IF(H339="Mass Customer",0.85,1))</f>
        <v>#REF!</v>
      </c>
      <c r="U339" s="31">
        <f>RANK(W339,W1:W1001,0)</f>
        <v>338</v>
      </c>
      <c r="V339" s="31">
        <v>338</v>
      </c>
      <c r="W339" s="31">
        <v>0.99609375</v>
      </c>
    </row>
    <row r="340" spans="1:23" ht="15.75" customHeight="1" x14ac:dyDescent="0.3">
      <c r="A340" s="41" t="s">
        <v>1893</v>
      </c>
      <c r="B340" s="41" t="s">
        <v>1894</v>
      </c>
      <c r="C340" s="41" t="s">
        <v>74</v>
      </c>
      <c r="D340" s="57">
        <v>18</v>
      </c>
      <c r="E340" s="56">
        <v>20625</v>
      </c>
      <c r="F340" s="44"/>
      <c r="G340" s="41" t="s">
        <v>78</v>
      </c>
      <c r="H340" s="41" t="s">
        <v>79</v>
      </c>
      <c r="I340" s="41" t="s">
        <v>80</v>
      </c>
      <c r="J340" s="41" t="s">
        <v>81</v>
      </c>
      <c r="K340" s="42">
        <v>18</v>
      </c>
      <c r="L340" s="41" t="s">
        <v>1896</v>
      </c>
      <c r="M340" s="60" t="s">
        <v>277</v>
      </c>
      <c r="N340" s="41" t="s">
        <v>96</v>
      </c>
      <c r="O340" s="41" t="s">
        <v>85</v>
      </c>
      <c r="P340" s="41" t="s">
        <v>253</v>
      </c>
      <c r="Q340" s="31">
        <f t="shared" ca="1" si="1"/>
        <v>1</v>
      </c>
      <c r="R340" s="31">
        <f ca="1">Q340*(IF(J340="Yes",1.25,1))</f>
        <v>1.25</v>
      </c>
      <c r="S340" s="31" t="e">
        <f ca="1">R340*(IF(OR(VALUE(P340)&gt;8,VALUE(#REF!)&gt;80),1.25,1))</f>
        <v>#REF!</v>
      </c>
      <c r="T340" s="31" t="e">
        <f ca="1">S340*(IF(H340="Mass Customer",0.85,1))</f>
        <v>#REF!</v>
      </c>
      <c r="U340" s="31">
        <f>RANK(W340,W1:W1001,0)</f>
        <v>338</v>
      </c>
      <c r="V340" s="31">
        <v>338</v>
      </c>
      <c r="W340" s="31">
        <v>0.99609375</v>
      </c>
    </row>
    <row r="341" spans="1:23" ht="15.75" customHeight="1" x14ac:dyDescent="0.3">
      <c r="A341" s="41" t="s">
        <v>1897</v>
      </c>
      <c r="B341" s="41" t="s">
        <v>1898</v>
      </c>
      <c r="C341" s="41" t="s">
        <v>100</v>
      </c>
      <c r="D341" s="57">
        <v>80</v>
      </c>
      <c r="E341" s="56">
        <v>27481</v>
      </c>
      <c r="F341" s="41" t="s">
        <v>607</v>
      </c>
      <c r="G341" s="41" t="s">
        <v>250</v>
      </c>
      <c r="H341" s="41" t="s">
        <v>131</v>
      </c>
      <c r="I341" s="41" t="s">
        <v>80</v>
      </c>
      <c r="J341" s="41" t="s">
        <v>81</v>
      </c>
      <c r="K341" s="42">
        <v>7</v>
      </c>
      <c r="L341" s="41" t="s">
        <v>1901</v>
      </c>
      <c r="M341" s="60" t="s">
        <v>1902</v>
      </c>
      <c r="N341" s="41" t="s">
        <v>107</v>
      </c>
      <c r="O341" s="41" t="s">
        <v>85</v>
      </c>
      <c r="P341" s="41" t="s">
        <v>124</v>
      </c>
      <c r="Q341" s="31">
        <f t="shared" ca="1" si="1"/>
        <v>0.99</v>
      </c>
      <c r="R341" s="31">
        <f ca="1">Q341*(IF(J341="Yes",1.25,1))</f>
        <v>1.2375</v>
      </c>
      <c r="S341" s="31" t="e">
        <f ca="1">R341*(IF(OR(VALUE(P341)&gt;8,VALUE(#REF!)&gt;80),1.25,1))</f>
        <v>#REF!</v>
      </c>
      <c r="T341" s="31" t="e">
        <f ca="1">S341*(IF(H341="Mass Customer",0.85,1))</f>
        <v>#REF!</v>
      </c>
      <c r="U341" s="31">
        <f>RANK(W341,W1:W1001,0)</f>
        <v>338</v>
      </c>
      <c r="V341" s="31">
        <v>338</v>
      </c>
      <c r="W341" s="31">
        <v>0.99609375</v>
      </c>
    </row>
    <row r="342" spans="1:23" ht="15.75" customHeight="1" x14ac:dyDescent="0.3">
      <c r="A342" s="41" t="s">
        <v>1903</v>
      </c>
      <c r="B342" s="41" t="s">
        <v>1904</v>
      </c>
      <c r="C342" s="41" t="s">
        <v>100</v>
      </c>
      <c r="D342" s="57">
        <v>93</v>
      </c>
      <c r="E342" s="56">
        <v>25485</v>
      </c>
      <c r="F342" s="41" t="s">
        <v>182</v>
      </c>
      <c r="G342" s="41" t="s">
        <v>191</v>
      </c>
      <c r="H342" s="41" t="s">
        <v>104</v>
      </c>
      <c r="I342" s="41" t="s">
        <v>80</v>
      </c>
      <c r="J342" s="41" t="s">
        <v>81</v>
      </c>
      <c r="K342" s="42">
        <v>17</v>
      </c>
      <c r="L342" s="41" t="s">
        <v>1906</v>
      </c>
      <c r="M342" s="60" t="s">
        <v>1907</v>
      </c>
      <c r="N342" s="41" t="s">
        <v>84</v>
      </c>
      <c r="O342" s="41" t="s">
        <v>85</v>
      </c>
      <c r="P342" s="41" t="s">
        <v>740</v>
      </c>
      <c r="Q342" s="31">
        <f t="shared" ca="1" si="1"/>
        <v>0.54</v>
      </c>
      <c r="R342" s="31">
        <f ca="1">Q342*(IF(J342="Yes",1.25,1))</f>
        <v>0.67500000000000004</v>
      </c>
      <c r="S342" s="31" t="e">
        <f ca="1">R342*(IF(OR(VALUE(P342)&gt;8,VALUE(#REF!)&gt;80),1.25,1))</f>
        <v>#REF!</v>
      </c>
      <c r="T342" s="31" t="e">
        <f ca="1">S342*(IF(H342="Mass Customer",0.85,1))</f>
        <v>#REF!</v>
      </c>
      <c r="U342" s="31">
        <f>RANK(W342,W1:W1001,0)</f>
        <v>341</v>
      </c>
      <c r="V342" s="31">
        <v>341</v>
      </c>
      <c r="W342" s="31">
        <v>0.99</v>
      </c>
    </row>
    <row r="343" spans="1:23" ht="15.75" customHeight="1" x14ac:dyDescent="0.3">
      <c r="A343" s="41" t="s">
        <v>1908</v>
      </c>
      <c r="B343" s="41" t="s">
        <v>1909</v>
      </c>
      <c r="C343" s="41" t="s">
        <v>100</v>
      </c>
      <c r="D343" s="57">
        <v>38</v>
      </c>
      <c r="E343" s="56">
        <v>25183</v>
      </c>
      <c r="F343" s="41" t="s">
        <v>820</v>
      </c>
      <c r="G343" s="41" t="s">
        <v>161</v>
      </c>
      <c r="H343" s="41" t="s">
        <v>79</v>
      </c>
      <c r="I343" s="41" t="s">
        <v>80</v>
      </c>
      <c r="J343" s="41" t="s">
        <v>81</v>
      </c>
      <c r="K343" s="42">
        <v>11</v>
      </c>
      <c r="L343" s="41" t="s">
        <v>1911</v>
      </c>
      <c r="M343" s="60" t="s">
        <v>1912</v>
      </c>
      <c r="N343" s="41" t="s">
        <v>107</v>
      </c>
      <c r="O343" s="41" t="s">
        <v>85</v>
      </c>
      <c r="P343" s="41" t="s">
        <v>101</v>
      </c>
      <c r="Q343" s="31">
        <f t="shared" ca="1" si="1"/>
        <v>0.71</v>
      </c>
      <c r="R343" s="31">
        <f ca="1">Q343*(IF(J343="Yes",1.25,1))</f>
        <v>0.88749999999999996</v>
      </c>
      <c r="S343" s="31" t="e">
        <f ca="1">R343*(IF(OR(VALUE(P343)&gt;8,VALUE(#REF!)&gt;80),1.25,1))</f>
        <v>#REF!</v>
      </c>
      <c r="T343" s="31" t="e">
        <f ca="1">S343*(IF(H343="Mass Customer",0.85,1))</f>
        <v>#REF!</v>
      </c>
      <c r="U343" s="31">
        <f>RANK(W343,W1:W1001,0)</f>
        <v>341</v>
      </c>
      <c r="V343" s="31">
        <v>341</v>
      </c>
      <c r="W343" s="31">
        <v>0.99</v>
      </c>
    </row>
    <row r="344" spans="1:23" ht="15.75" customHeight="1" x14ac:dyDescent="0.3">
      <c r="A344" s="41" t="s">
        <v>1281</v>
      </c>
      <c r="B344" s="41" t="s">
        <v>1913</v>
      </c>
      <c r="C344" s="41" t="s">
        <v>74</v>
      </c>
      <c r="D344" s="57">
        <v>84</v>
      </c>
      <c r="E344" s="56">
        <v>18959</v>
      </c>
      <c r="F344" s="41" t="s">
        <v>1915</v>
      </c>
      <c r="G344" s="41" t="s">
        <v>161</v>
      </c>
      <c r="H344" s="41" t="s">
        <v>104</v>
      </c>
      <c r="I344" s="41" t="s">
        <v>80</v>
      </c>
      <c r="J344" s="41" t="s">
        <v>93</v>
      </c>
      <c r="K344" s="42">
        <v>10</v>
      </c>
      <c r="L344" s="41" t="s">
        <v>1916</v>
      </c>
      <c r="M344" s="60" t="s">
        <v>524</v>
      </c>
      <c r="N344" s="41" t="s">
        <v>84</v>
      </c>
      <c r="O344" s="41" t="s">
        <v>85</v>
      </c>
      <c r="P344" s="41" t="s">
        <v>86</v>
      </c>
      <c r="Q344" s="31">
        <f t="shared" ca="1" si="1"/>
        <v>0.76</v>
      </c>
      <c r="R344" s="31">
        <f ca="1">Q344*(IF(J344="Yes",1.25,1))</f>
        <v>0.76</v>
      </c>
      <c r="S344" s="31" t="e">
        <f ca="1">R344*(IF(OR(VALUE(P344)&gt;8,VALUE(#REF!)&gt;80),1.25,1))</f>
        <v>#REF!</v>
      </c>
      <c r="T344" s="31" t="e">
        <f ca="1">S344*(IF(H344="Mass Customer",0.85,1))</f>
        <v>#REF!</v>
      </c>
      <c r="U344" s="31">
        <f>RANK(W344,W1:W1001,0)</f>
        <v>341</v>
      </c>
      <c r="V344" s="31">
        <v>341</v>
      </c>
      <c r="W344" s="31">
        <v>0.99</v>
      </c>
    </row>
    <row r="345" spans="1:23" ht="15.75" customHeight="1" x14ac:dyDescent="0.3">
      <c r="A345" s="41" t="s">
        <v>1917</v>
      </c>
      <c r="B345" s="41" t="s">
        <v>1918</v>
      </c>
      <c r="C345" s="41" t="s">
        <v>100</v>
      </c>
      <c r="D345" s="57">
        <v>22</v>
      </c>
      <c r="E345" s="56">
        <v>14601</v>
      </c>
      <c r="F345" s="41" t="s">
        <v>190</v>
      </c>
      <c r="G345" s="41" t="s">
        <v>78</v>
      </c>
      <c r="H345" s="41" t="s">
        <v>79</v>
      </c>
      <c r="I345" s="41" t="s">
        <v>80</v>
      </c>
      <c r="J345" s="41" t="s">
        <v>81</v>
      </c>
      <c r="K345" s="42">
        <v>16</v>
      </c>
      <c r="L345" s="41" t="s">
        <v>1920</v>
      </c>
      <c r="M345" s="60" t="s">
        <v>133</v>
      </c>
      <c r="N345" s="41" t="s">
        <v>84</v>
      </c>
      <c r="O345" s="41" t="s">
        <v>85</v>
      </c>
      <c r="P345" s="41" t="s">
        <v>101</v>
      </c>
      <c r="Q345" s="31">
        <f t="shared" ca="1" si="1"/>
        <v>0.95</v>
      </c>
      <c r="R345" s="31">
        <f ca="1">Q345*(IF(J345="Yes",1.25,1))</f>
        <v>1.1875</v>
      </c>
      <c r="S345" s="31" t="e">
        <f ca="1">R345*(IF(OR(VALUE(P345)&gt;8,VALUE(#REF!)&gt;80),1.25,1))</f>
        <v>#REF!</v>
      </c>
      <c r="T345" s="31" t="e">
        <f ca="1">S345*(IF(H345="Mass Customer",0.85,1))</f>
        <v>#REF!</v>
      </c>
      <c r="U345" s="31">
        <f>RANK(W345,W1:W1001,0)</f>
        <v>341</v>
      </c>
      <c r="V345" s="31">
        <v>341</v>
      </c>
      <c r="W345" s="31">
        <v>0.99</v>
      </c>
    </row>
    <row r="346" spans="1:23" ht="15.75" customHeight="1" x14ac:dyDescent="0.3">
      <c r="A346" s="41" t="s">
        <v>1921</v>
      </c>
      <c r="B346" s="41" t="s">
        <v>1922</v>
      </c>
      <c r="C346" s="41" t="s">
        <v>74</v>
      </c>
      <c r="D346" s="57">
        <v>17</v>
      </c>
      <c r="E346" s="56">
        <v>23648</v>
      </c>
      <c r="F346" s="41" t="s">
        <v>387</v>
      </c>
      <c r="G346" s="41" t="s">
        <v>78</v>
      </c>
      <c r="H346" s="41" t="s">
        <v>104</v>
      </c>
      <c r="I346" s="41" t="s">
        <v>80</v>
      </c>
      <c r="J346" s="41" t="s">
        <v>81</v>
      </c>
      <c r="K346" s="42">
        <v>13</v>
      </c>
      <c r="L346" s="41" t="s">
        <v>1924</v>
      </c>
      <c r="M346" s="60" t="s">
        <v>1925</v>
      </c>
      <c r="N346" s="41" t="s">
        <v>84</v>
      </c>
      <c r="O346" s="41" t="s">
        <v>85</v>
      </c>
      <c r="P346" s="41" t="s">
        <v>134</v>
      </c>
      <c r="Q346" s="31">
        <f t="shared" ca="1" si="1"/>
        <v>0.59</v>
      </c>
      <c r="R346" s="31">
        <f ca="1">Q346*(IF(J346="Yes",1.25,1))</f>
        <v>0.73749999999999993</v>
      </c>
      <c r="S346" s="31" t="e">
        <f ca="1">R346*(IF(OR(VALUE(P346)&gt;8,VALUE(#REF!)&gt;80),1.25,1))</f>
        <v>#REF!</v>
      </c>
      <c r="T346" s="31" t="e">
        <f ca="1">S346*(IF(H346="Mass Customer",0.85,1))</f>
        <v>#REF!</v>
      </c>
      <c r="U346" s="31">
        <f>RANK(W346,W1:W1001,0)</f>
        <v>345</v>
      </c>
      <c r="V346" s="31">
        <v>345</v>
      </c>
      <c r="W346" s="31">
        <v>0.98812500000000003</v>
      </c>
    </row>
    <row r="347" spans="1:23" ht="15.75" customHeight="1" x14ac:dyDescent="0.3">
      <c r="A347" s="41" t="s">
        <v>1926</v>
      </c>
      <c r="B347" s="41" t="s">
        <v>989</v>
      </c>
      <c r="C347" s="41" t="s">
        <v>100</v>
      </c>
      <c r="D347" s="57">
        <v>71</v>
      </c>
      <c r="E347" s="56">
        <v>19099</v>
      </c>
      <c r="F347" s="44"/>
      <c r="G347" s="41" t="s">
        <v>161</v>
      </c>
      <c r="H347" s="41" t="s">
        <v>79</v>
      </c>
      <c r="I347" s="41" t="s">
        <v>80</v>
      </c>
      <c r="J347" s="41" t="s">
        <v>81</v>
      </c>
      <c r="K347" s="42">
        <v>7</v>
      </c>
      <c r="L347" s="41" t="s">
        <v>1928</v>
      </c>
      <c r="M347" s="60" t="s">
        <v>458</v>
      </c>
      <c r="N347" s="41" t="s">
        <v>96</v>
      </c>
      <c r="O347" s="41" t="s">
        <v>85</v>
      </c>
      <c r="P347" s="41" t="s">
        <v>178</v>
      </c>
      <c r="Q347" s="31">
        <f t="shared" ca="1" si="1"/>
        <v>0.44</v>
      </c>
      <c r="R347" s="31">
        <f ca="1">Q347*(IF(J347="Yes",1.25,1))</f>
        <v>0.55000000000000004</v>
      </c>
      <c r="S347" s="31" t="e">
        <f ca="1">R347*(IF(OR(VALUE(P347)&gt;8,VALUE(#REF!)&gt;80),1.25,1))</f>
        <v>#REF!</v>
      </c>
      <c r="T347" s="31" t="e">
        <f ca="1">S347*(IF(H347="Mass Customer",0.85,1))</f>
        <v>#REF!</v>
      </c>
      <c r="U347" s="31">
        <f>RANK(W347,W1:W1001,0)</f>
        <v>345</v>
      </c>
      <c r="V347" s="31">
        <v>345</v>
      </c>
      <c r="W347" s="31">
        <v>0.98812500000000003</v>
      </c>
    </row>
    <row r="348" spans="1:23" ht="15.75" customHeight="1" x14ac:dyDescent="0.3">
      <c r="A348" s="41" t="s">
        <v>1929</v>
      </c>
      <c r="B348" s="41" t="s">
        <v>1930</v>
      </c>
      <c r="C348" s="41" t="s">
        <v>100</v>
      </c>
      <c r="D348" s="57">
        <v>43</v>
      </c>
      <c r="E348" s="56">
        <v>15178</v>
      </c>
      <c r="F348" s="41" t="s">
        <v>211</v>
      </c>
      <c r="G348" s="41" t="s">
        <v>92</v>
      </c>
      <c r="H348" s="41" t="s">
        <v>79</v>
      </c>
      <c r="I348" s="41" t="s">
        <v>80</v>
      </c>
      <c r="J348" s="41" t="s">
        <v>81</v>
      </c>
      <c r="K348" s="42">
        <v>7</v>
      </c>
      <c r="L348" s="41" t="s">
        <v>1933</v>
      </c>
      <c r="M348" s="60" t="s">
        <v>1934</v>
      </c>
      <c r="N348" s="41" t="s">
        <v>96</v>
      </c>
      <c r="O348" s="41" t="s">
        <v>85</v>
      </c>
      <c r="P348" s="41" t="s">
        <v>124</v>
      </c>
      <c r="Q348" s="31">
        <f t="shared" ca="1" si="1"/>
        <v>0.98</v>
      </c>
      <c r="R348" s="31">
        <f ca="1">Q348*(IF(J348="Yes",1.25,1))</f>
        <v>1.2250000000000001</v>
      </c>
      <c r="S348" s="31" t="e">
        <f ca="1">R348*(IF(OR(VALUE(P348)&gt;8,VALUE(#REF!)&gt;80),1.25,1))</f>
        <v>#REF!</v>
      </c>
      <c r="T348" s="31" t="e">
        <f ca="1">S348*(IF(H348="Mass Customer",0.85,1))</f>
        <v>#REF!</v>
      </c>
      <c r="U348" s="31">
        <f>RANK(W348,W1:W1001,0)</f>
        <v>345</v>
      </c>
      <c r="V348" s="31">
        <v>345</v>
      </c>
      <c r="W348" s="31">
        <v>0.98812500000000003</v>
      </c>
    </row>
    <row r="349" spans="1:23" ht="15.75" customHeight="1" x14ac:dyDescent="0.3">
      <c r="A349" s="41" t="s">
        <v>1935</v>
      </c>
      <c r="B349" s="41" t="s">
        <v>1936</v>
      </c>
      <c r="C349" s="41" t="s">
        <v>74</v>
      </c>
      <c r="D349" s="57">
        <v>22</v>
      </c>
      <c r="E349" s="56">
        <v>22323</v>
      </c>
      <c r="F349" s="41" t="s">
        <v>820</v>
      </c>
      <c r="G349" s="41" t="s">
        <v>103</v>
      </c>
      <c r="H349" s="41" t="s">
        <v>131</v>
      </c>
      <c r="I349" s="41" t="s">
        <v>80</v>
      </c>
      <c r="J349" s="41" t="s">
        <v>81</v>
      </c>
      <c r="K349" s="42">
        <v>17</v>
      </c>
      <c r="L349" s="41" t="s">
        <v>1938</v>
      </c>
      <c r="M349" s="60" t="s">
        <v>1939</v>
      </c>
      <c r="N349" s="41" t="s">
        <v>84</v>
      </c>
      <c r="O349" s="41" t="s">
        <v>85</v>
      </c>
      <c r="P349" s="41" t="s">
        <v>86</v>
      </c>
      <c r="Q349" s="31">
        <f t="shared" ca="1" si="1"/>
        <v>0.8</v>
      </c>
      <c r="R349" s="31">
        <f ca="1">Q349*(IF(J349="Yes",1.25,1))</f>
        <v>1</v>
      </c>
      <c r="S349" s="31" t="e">
        <f ca="1">R349*(IF(OR(VALUE(P349)&gt;8,VALUE(#REF!)&gt;80),1.25,1))</f>
        <v>#REF!</v>
      </c>
      <c r="T349" s="31" t="e">
        <f ca="1">S349*(IF(H349="Mass Customer",0.85,1))</f>
        <v>#REF!</v>
      </c>
      <c r="U349" s="31">
        <f>RANK(W349,W1:W1001,0)</f>
        <v>345</v>
      </c>
      <c r="V349" s="31">
        <v>345</v>
      </c>
      <c r="W349" s="31">
        <v>0.98812500000000003</v>
      </c>
    </row>
    <row r="350" spans="1:23" ht="15.75" customHeight="1" x14ac:dyDescent="0.3">
      <c r="A350" s="41" t="s">
        <v>1940</v>
      </c>
      <c r="B350" s="41" t="s">
        <v>1941</v>
      </c>
      <c r="C350" s="41" t="s">
        <v>100</v>
      </c>
      <c r="D350" s="57">
        <v>11</v>
      </c>
      <c r="E350" s="56">
        <v>19579</v>
      </c>
      <c r="F350" s="41" t="s">
        <v>431</v>
      </c>
      <c r="G350" s="41" t="s">
        <v>191</v>
      </c>
      <c r="H350" s="41" t="s">
        <v>79</v>
      </c>
      <c r="I350" s="41" t="s">
        <v>80</v>
      </c>
      <c r="J350" s="41" t="s">
        <v>93</v>
      </c>
      <c r="K350" s="42">
        <v>5</v>
      </c>
      <c r="L350" s="41" t="s">
        <v>1943</v>
      </c>
      <c r="M350" s="60" t="s">
        <v>859</v>
      </c>
      <c r="N350" s="41" t="s">
        <v>96</v>
      </c>
      <c r="O350" s="41" t="s">
        <v>85</v>
      </c>
      <c r="P350" s="41" t="s">
        <v>116</v>
      </c>
      <c r="Q350" s="31">
        <f t="shared" ca="1" si="1"/>
        <v>0.46</v>
      </c>
      <c r="R350" s="31">
        <f ca="1">Q350*(IF(J350="Yes",1.25,1))</f>
        <v>0.46</v>
      </c>
      <c r="S350" s="31" t="e">
        <f ca="1">R350*(IF(OR(VALUE(P350)&gt;8,VALUE(#REF!)&gt;80),1.25,1))</f>
        <v>#REF!</v>
      </c>
      <c r="T350" s="31" t="e">
        <f ca="1">S350*(IF(H350="Mass Customer",0.85,1))</f>
        <v>#REF!</v>
      </c>
      <c r="U350" s="31">
        <f>RANK(W350,W1:W1001,0)</f>
        <v>349</v>
      </c>
      <c r="V350" s="31">
        <v>349</v>
      </c>
      <c r="W350" s="31">
        <v>0.98750000000000004</v>
      </c>
    </row>
    <row r="351" spans="1:23" ht="15.75" customHeight="1" x14ac:dyDescent="0.3">
      <c r="A351" s="41" t="s">
        <v>1944</v>
      </c>
      <c r="B351" s="41" t="s">
        <v>1945</v>
      </c>
      <c r="C351" s="41" t="s">
        <v>74</v>
      </c>
      <c r="D351" s="57">
        <v>67</v>
      </c>
      <c r="E351" s="56">
        <v>29732</v>
      </c>
      <c r="F351" s="41" t="s">
        <v>1947</v>
      </c>
      <c r="G351" s="41" t="s">
        <v>78</v>
      </c>
      <c r="H351" s="41" t="s">
        <v>131</v>
      </c>
      <c r="I351" s="41" t="s">
        <v>80</v>
      </c>
      <c r="J351" s="41" t="s">
        <v>93</v>
      </c>
      <c r="K351" s="42">
        <v>12</v>
      </c>
      <c r="L351" s="41" t="s">
        <v>1948</v>
      </c>
      <c r="M351" s="60" t="s">
        <v>1949</v>
      </c>
      <c r="N351" s="41" t="s">
        <v>107</v>
      </c>
      <c r="O351" s="41" t="s">
        <v>85</v>
      </c>
      <c r="P351" s="41" t="s">
        <v>101</v>
      </c>
      <c r="Q351" s="31">
        <f t="shared" ca="1" si="1"/>
        <v>0.96</v>
      </c>
      <c r="R351" s="31">
        <f ca="1">Q351*(IF(J351="Yes",1.25,1))</f>
        <v>0.96</v>
      </c>
      <c r="S351" s="31" t="e">
        <f ca="1">R351*(IF(OR(VALUE(P351)&gt;8,VALUE(#REF!)&gt;80),1.25,1))</f>
        <v>#REF!</v>
      </c>
      <c r="T351" s="31" t="e">
        <f ca="1">S351*(IF(H351="Mass Customer",0.85,1))</f>
        <v>#REF!</v>
      </c>
      <c r="U351" s="31">
        <f>RANK(W351,W1:W1001,0)</f>
        <v>349</v>
      </c>
      <c r="V351" s="31">
        <v>349</v>
      </c>
      <c r="W351" s="31">
        <v>0.98750000000000004</v>
      </c>
    </row>
    <row r="352" spans="1:23" ht="15.75" customHeight="1" x14ac:dyDescent="0.3">
      <c r="A352" s="41" t="s">
        <v>1950</v>
      </c>
      <c r="B352" s="41" t="s">
        <v>1951</v>
      </c>
      <c r="C352" s="41" t="s">
        <v>74</v>
      </c>
      <c r="D352" s="57">
        <v>18</v>
      </c>
      <c r="E352" s="56">
        <v>20791</v>
      </c>
      <c r="F352" s="41" t="s">
        <v>322</v>
      </c>
      <c r="G352" s="41" t="s">
        <v>250</v>
      </c>
      <c r="H352" s="41" t="s">
        <v>79</v>
      </c>
      <c r="I352" s="41" t="s">
        <v>80</v>
      </c>
      <c r="J352" s="41" t="s">
        <v>93</v>
      </c>
      <c r="K352" s="42">
        <v>17</v>
      </c>
      <c r="L352" s="41" t="s">
        <v>1953</v>
      </c>
      <c r="M352" s="60" t="s">
        <v>1451</v>
      </c>
      <c r="N352" s="41" t="s">
        <v>84</v>
      </c>
      <c r="O352" s="41" t="s">
        <v>85</v>
      </c>
      <c r="P352" s="41" t="s">
        <v>178</v>
      </c>
      <c r="Q352" s="31">
        <f t="shared" ca="1" si="1"/>
        <v>0.6</v>
      </c>
      <c r="R352" s="31">
        <f ca="1">Q352*(IF(J352="Yes",1.25,1))</f>
        <v>0.6</v>
      </c>
      <c r="S352" s="31" t="e">
        <f ca="1">R352*(IF(OR(VALUE(P352)&gt;8,VALUE(#REF!)&gt;80),1.25,1))</f>
        <v>#REF!</v>
      </c>
      <c r="T352" s="31" t="e">
        <f ca="1">S352*(IF(H352="Mass Customer",0.85,1))</f>
        <v>#REF!</v>
      </c>
      <c r="U352" s="31">
        <f>RANK(W352,W1:W1001,0)</f>
        <v>349</v>
      </c>
      <c r="V352" s="31">
        <v>349</v>
      </c>
      <c r="W352" s="31">
        <v>0.98750000000000004</v>
      </c>
    </row>
    <row r="353" spans="1:23" ht="15.75" customHeight="1" x14ac:dyDescent="0.3">
      <c r="A353" s="41" t="s">
        <v>1954</v>
      </c>
      <c r="B353" s="41" t="s">
        <v>1955</v>
      </c>
      <c r="C353" s="41" t="s">
        <v>100</v>
      </c>
      <c r="D353" s="57">
        <v>59</v>
      </c>
      <c r="E353" s="56">
        <v>23651</v>
      </c>
      <c r="F353" s="44"/>
      <c r="G353" s="41" t="s">
        <v>103</v>
      </c>
      <c r="H353" s="41" t="s">
        <v>79</v>
      </c>
      <c r="I353" s="41" t="s">
        <v>80</v>
      </c>
      <c r="J353" s="41" t="s">
        <v>93</v>
      </c>
      <c r="K353" s="42">
        <v>13</v>
      </c>
      <c r="L353" s="41" t="s">
        <v>1957</v>
      </c>
      <c r="M353" s="60" t="s">
        <v>1399</v>
      </c>
      <c r="N353" s="41" t="s">
        <v>96</v>
      </c>
      <c r="O353" s="41" t="s">
        <v>85</v>
      </c>
      <c r="P353" s="41" t="s">
        <v>86</v>
      </c>
      <c r="Q353" s="31">
        <f t="shared" ca="1" si="1"/>
        <v>0.72</v>
      </c>
      <c r="R353" s="31">
        <f ca="1">Q353*(IF(J353="Yes",1.25,1))</f>
        <v>0.72</v>
      </c>
      <c r="S353" s="31" t="e">
        <f ca="1">R353*(IF(OR(VALUE(P353)&gt;8,VALUE(#REF!)&gt;80),1.25,1))</f>
        <v>#REF!</v>
      </c>
      <c r="T353" s="31" t="e">
        <f ca="1">S353*(IF(H353="Mass Customer",0.85,1))</f>
        <v>#REF!</v>
      </c>
      <c r="U353" s="31">
        <f>RANK(W353,W1:W1001,0)</f>
        <v>349</v>
      </c>
      <c r="V353" s="31">
        <v>349</v>
      </c>
      <c r="W353" s="31">
        <v>0.98750000000000004</v>
      </c>
    </row>
    <row r="354" spans="1:23" ht="15.75" customHeight="1" x14ac:dyDescent="0.3">
      <c r="A354" s="41" t="s">
        <v>1958</v>
      </c>
      <c r="B354" s="41" t="s">
        <v>1959</v>
      </c>
      <c r="C354" s="41" t="s">
        <v>100</v>
      </c>
      <c r="D354" s="57">
        <v>74</v>
      </c>
      <c r="E354" s="56">
        <v>16366</v>
      </c>
      <c r="F354" s="41" t="s">
        <v>175</v>
      </c>
      <c r="G354" s="41" t="s">
        <v>415</v>
      </c>
      <c r="H354" s="41" t="s">
        <v>79</v>
      </c>
      <c r="I354" s="41" t="s">
        <v>80</v>
      </c>
      <c r="J354" s="41" t="s">
        <v>81</v>
      </c>
      <c r="K354" s="42">
        <v>17</v>
      </c>
      <c r="L354" s="41" t="s">
        <v>1961</v>
      </c>
      <c r="M354" s="60" t="s">
        <v>1962</v>
      </c>
      <c r="N354" s="41" t="s">
        <v>107</v>
      </c>
      <c r="O354" s="41" t="s">
        <v>85</v>
      </c>
      <c r="P354" s="41" t="s">
        <v>101</v>
      </c>
      <c r="Q354" s="31">
        <f t="shared" ca="1" si="1"/>
        <v>0.52</v>
      </c>
      <c r="R354" s="31">
        <f ca="1">Q354*(IF(J354="Yes",1.25,1))</f>
        <v>0.65</v>
      </c>
      <c r="S354" s="31" t="e">
        <f ca="1">R354*(IF(OR(VALUE(P354)&gt;8,VALUE(#REF!)&gt;80),1.25,1))</f>
        <v>#REF!</v>
      </c>
      <c r="T354" s="31" t="e">
        <f ca="1">S354*(IF(H354="Mass Customer",0.85,1))</f>
        <v>#REF!</v>
      </c>
      <c r="U354" s="31">
        <f>RANK(W354,W1:W1001,0)</f>
        <v>349</v>
      </c>
      <c r="V354" s="31">
        <v>349</v>
      </c>
      <c r="W354" s="31">
        <v>0.98750000000000004</v>
      </c>
    </row>
    <row r="355" spans="1:23" ht="15.75" customHeight="1" x14ac:dyDescent="0.3">
      <c r="A355" s="41" t="s">
        <v>1963</v>
      </c>
      <c r="B355" s="41" t="s">
        <v>1964</v>
      </c>
      <c r="C355" s="41" t="s">
        <v>74</v>
      </c>
      <c r="D355" s="57">
        <v>19</v>
      </c>
      <c r="E355" s="56">
        <v>19651</v>
      </c>
      <c r="F355" s="41" t="s">
        <v>937</v>
      </c>
      <c r="G355" s="41" t="s">
        <v>191</v>
      </c>
      <c r="H355" s="41" t="s">
        <v>104</v>
      </c>
      <c r="I355" s="41" t="s">
        <v>80</v>
      </c>
      <c r="J355" s="41" t="s">
        <v>81</v>
      </c>
      <c r="K355" s="42">
        <v>12</v>
      </c>
      <c r="L355" s="41" t="s">
        <v>1966</v>
      </c>
      <c r="M355" s="60" t="s">
        <v>1967</v>
      </c>
      <c r="N355" s="41" t="s">
        <v>96</v>
      </c>
      <c r="O355" s="41" t="s">
        <v>85</v>
      </c>
      <c r="P355" s="41" t="s">
        <v>178</v>
      </c>
      <c r="Q355" s="31">
        <f t="shared" ca="1" si="1"/>
        <v>0.82</v>
      </c>
      <c r="R355" s="31">
        <f ca="1">Q355*(IF(J355="Yes",1.25,1))</f>
        <v>1.0249999999999999</v>
      </c>
      <c r="S355" s="31" t="e">
        <f ca="1">R355*(IF(OR(VALUE(P355)&gt;8,VALUE(#REF!)&gt;80),1.25,1))</f>
        <v>#REF!</v>
      </c>
      <c r="T355" s="31" t="e">
        <f ca="1">S355*(IF(H355="Mass Customer",0.85,1))</f>
        <v>#REF!</v>
      </c>
      <c r="U355" s="31">
        <f>RANK(W355,W1:W1001,0)</f>
        <v>349</v>
      </c>
      <c r="V355" s="31">
        <v>349</v>
      </c>
      <c r="W355" s="31">
        <v>0.98750000000000004</v>
      </c>
    </row>
    <row r="356" spans="1:23" ht="15.75" customHeight="1" x14ac:dyDescent="0.3">
      <c r="A356" s="41" t="s">
        <v>1968</v>
      </c>
      <c r="B356" s="41" t="s">
        <v>1969</v>
      </c>
      <c r="C356" s="41" t="s">
        <v>100</v>
      </c>
      <c r="D356" s="57">
        <v>59</v>
      </c>
      <c r="E356" s="56">
        <v>37314</v>
      </c>
      <c r="F356" s="41" t="s">
        <v>1340</v>
      </c>
      <c r="G356" s="41" t="s">
        <v>250</v>
      </c>
      <c r="H356" s="41" t="s">
        <v>104</v>
      </c>
      <c r="I356" s="41" t="s">
        <v>80</v>
      </c>
      <c r="J356" s="41" t="s">
        <v>81</v>
      </c>
      <c r="K356" s="42">
        <v>14</v>
      </c>
      <c r="L356" s="41" t="s">
        <v>1971</v>
      </c>
      <c r="M356" s="60" t="s">
        <v>475</v>
      </c>
      <c r="N356" s="41" t="s">
        <v>107</v>
      </c>
      <c r="O356" s="41" t="s">
        <v>85</v>
      </c>
      <c r="P356" s="41" t="s">
        <v>108</v>
      </c>
      <c r="Q356" s="31">
        <f t="shared" ca="1" si="1"/>
        <v>0.49</v>
      </c>
      <c r="R356" s="31">
        <f ca="1">Q356*(IF(J356="Yes",1.25,1))</f>
        <v>0.61250000000000004</v>
      </c>
      <c r="S356" s="31" t="e">
        <f ca="1">R356*(IF(OR(VALUE(P356)&gt;8,VALUE(#REF!)&gt;80),1.25,1))</f>
        <v>#REF!</v>
      </c>
      <c r="T356" s="31" t="e">
        <f ca="1">S356*(IF(H356="Mass Customer",0.85,1))</f>
        <v>#REF!</v>
      </c>
      <c r="U356" s="31">
        <f>RANK(W356,W1:W1001,0)</f>
        <v>355</v>
      </c>
      <c r="V356" s="31">
        <v>355</v>
      </c>
      <c r="W356" s="31">
        <v>0.984375</v>
      </c>
    </row>
    <row r="357" spans="1:23" ht="15.75" customHeight="1" x14ac:dyDescent="0.3">
      <c r="A357" s="41" t="s">
        <v>1972</v>
      </c>
      <c r="B357" s="41" t="s">
        <v>1973</v>
      </c>
      <c r="C357" s="41" t="s">
        <v>100</v>
      </c>
      <c r="D357" s="57">
        <v>45</v>
      </c>
      <c r="E357" s="56">
        <v>29432</v>
      </c>
      <c r="F357" s="41" t="s">
        <v>1975</v>
      </c>
      <c r="G357" s="41" t="s">
        <v>191</v>
      </c>
      <c r="H357" s="41" t="s">
        <v>104</v>
      </c>
      <c r="I357" s="41" t="s">
        <v>80</v>
      </c>
      <c r="J357" s="41" t="s">
        <v>93</v>
      </c>
      <c r="K357" s="42">
        <v>10</v>
      </c>
      <c r="L357" s="41" t="s">
        <v>1976</v>
      </c>
      <c r="M357" s="60" t="s">
        <v>1977</v>
      </c>
      <c r="N357" s="41" t="s">
        <v>96</v>
      </c>
      <c r="O357" s="41" t="s">
        <v>85</v>
      </c>
      <c r="P357" s="41" t="s">
        <v>178</v>
      </c>
      <c r="Q357" s="31">
        <f t="shared" ca="1" si="1"/>
        <v>1.07</v>
      </c>
      <c r="R357" s="31">
        <f ca="1">Q357*(IF(J357="Yes",1.25,1))</f>
        <v>1.07</v>
      </c>
      <c r="S357" s="31" t="e">
        <f ca="1">R357*(IF(OR(VALUE(P357)&gt;8,VALUE(#REF!)&gt;80),1.25,1))</f>
        <v>#REF!</v>
      </c>
      <c r="T357" s="31" t="e">
        <f ca="1">S357*(IF(H357="Mass Customer",0.85,1))</f>
        <v>#REF!</v>
      </c>
      <c r="U357" s="31">
        <f>RANK(W357,W1:W1001,0)</f>
        <v>356</v>
      </c>
      <c r="V357" s="31">
        <v>356</v>
      </c>
      <c r="W357" s="31">
        <v>0.98281249999999998</v>
      </c>
    </row>
    <row r="358" spans="1:23" ht="15.75" customHeight="1" x14ac:dyDescent="0.3">
      <c r="A358" s="41" t="s">
        <v>1978</v>
      </c>
      <c r="B358" s="41" t="s">
        <v>1979</v>
      </c>
      <c r="C358" s="41" t="s">
        <v>100</v>
      </c>
      <c r="D358" s="57">
        <v>30</v>
      </c>
      <c r="E358" s="56">
        <v>16386</v>
      </c>
      <c r="F358" s="41" t="s">
        <v>182</v>
      </c>
      <c r="G358" s="41" t="s">
        <v>191</v>
      </c>
      <c r="H358" s="41" t="s">
        <v>79</v>
      </c>
      <c r="I358" s="41" t="s">
        <v>80</v>
      </c>
      <c r="J358" s="41" t="s">
        <v>81</v>
      </c>
      <c r="K358" s="42">
        <v>11</v>
      </c>
      <c r="L358" s="41" t="s">
        <v>1981</v>
      </c>
      <c r="M358" s="60" t="s">
        <v>1982</v>
      </c>
      <c r="N358" s="41" t="s">
        <v>107</v>
      </c>
      <c r="O358" s="41" t="s">
        <v>85</v>
      </c>
      <c r="P358" s="41" t="s">
        <v>134</v>
      </c>
      <c r="Q358" s="31">
        <f t="shared" ca="1" si="1"/>
        <v>1.04</v>
      </c>
      <c r="R358" s="31">
        <f ca="1">Q358*(IF(J358="Yes",1.25,1))</f>
        <v>1.3</v>
      </c>
      <c r="S358" s="31" t="e">
        <f ca="1">R358*(IF(OR(VALUE(P358)&gt;8,VALUE(#REF!)&gt;80),1.25,1))</f>
        <v>#REF!</v>
      </c>
      <c r="T358" s="31" t="e">
        <f ca="1">S358*(IF(H358="Mass Customer",0.85,1))</f>
        <v>#REF!</v>
      </c>
      <c r="U358" s="31">
        <f>RANK(W358,W1:W1001,0)</f>
        <v>356</v>
      </c>
      <c r="V358" s="31">
        <v>356</v>
      </c>
      <c r="W358" s="31">
        <v>0.98281249999999998</v>
      </c>
    </row>
    <row r="359" spans="1:23" ht="15.75" customHeight="1" x14ac:dyDescent="0.3">
      <c r="A359" s="41" t="s">
        <v>245</v>
      </c>
      <c r="B359" s="44"/>
      <c r="C359" s="41" t="s">
        <v>74</v>
      </c>
      <c r="D359" s="57">
        <v>59</v>
      </c>
      <c r="E359" s="56">
        <v>25944</v>
      </c>
      <c r="F359" s="41" t="s">
        <v>497</v>
      </c>
      <c r="G359" s="41" t="s">
        <v>78</v>
      </c>
      <c r="H359" s="41" t="s">
        <v>104</v>
      </c>
      <c r="I359" s="41" t="s">
        <v>80</v>
      </c>
      <c r="J359" s="41" t="s">
        <v>93</v>
      </c>
      <c r="K359" s="42">
        <v>12</v>
      </c>
      <c r="L359" s="41" t="s">
        <v>1984</v>
      </c>
      <c r="M359" s="60" t="s">
        <v>1985</v>
      </c>
      <c r="N359" s="41" t="s">
        <v>96</v>
      </c>
      <c r="O359" s="41" t="s">
        <v>85</v>
      </c>
      <c r="P359" s="41" t="s">
        <v>97</v>
      </c>
      <c r="Q359" s="31">
        <f t="shared" ca="1" si="1"/>
        <v>0.56999999999999995</v>
      </c>
      <c r="R359" s="31">
        <f ca="1">Q359*(IF(J359="Yes",1.25,1))</f>
        <v>0.56999999999999995</v>
      </c>
      <c r="S359" s="31" t="e">
        <f ca="1">R359*(IF(OR(VALUE(P359)&gt;8,VALUE(#REF!)&gt;80),1.25,1))</f>
        <v>#REF!</v>
      </c>
      <c r="T359" s="31" t="e">
        <f ca="1">S359*(IF(H359="Mass Customer",0.85,1))</f>
        <v>#REF!</v>
      </c>
      <c r="U359" s="31">
        <f>RANK(W359,W1:W1001,0)</f>
        <v>358</v>
      </c>
      <c r="V359" s="31">
        <v>358</v>
      </c>
      <c r="W359" s="31">
        <v>0.98</v>
      </c>
    </row>
    <row r="360" spans="1:23" ht="15.75" customHeight="1" x14ac:dyDescent="0.3">
      <c r="A360" s="41" t="s">
        <v>1986</v>
      </c>
      <c r="B360" s="41" t="s">
        <v>1987</v>
      </c>
      <c r="C360" s="41" t="s">
        <v>473</v>
      </c>
      <c r="D360" s="57">
        <v>65</v>
      </c>
      <c r="E360" s="56"/>
      <c r="F360" s="41" t="s">
        <v>129</v>
      </c>
      <c r="G360" s="41" t="s">
        <v>130</v>
      </c>
      <c r="H360" s="41" t="s">
        <v>104</v>
      </c>
      <c r="I360" s="41" t="s">
        <v>80</v>
      </c>
      <c r="J360" s="41" t="s">
        <v>93</v>
      </c>
      <c r="K360" s="42">
        <v>5</v>
      </c>
      <c r="L360" s="41" t="s">
        <v>1988</v>
      </c>
      <c r="M360" s="60" t="s">
        <v>1989</v>
      </c>
      <c r="N360" s="41" t="s">
        <v>84</v>
      </c>
      <c r="O360" s="41" t="s">
        <v>85</v>
      </c>
      <c r="P360" s="41" t="s">
        <v>178</v>
      </c>
      <c r="Q360" s="31">
        <f t="shared" ca="1" si="1"/>
        <v>0.81</v>
      </c>
      <c r="R360" s="31">
        <f ca="1">Q360*(IF(J360="Yes",1.25,1))</f>
        <v>0.81</v>
      </c>
      <c r="S360" s="31" t="e">
        <f ca="1">R360*(IF(OR(VALUE(P360)&gt;8,VALUE(#REF!)&gt;80),1.25,1))</f>
        <v>#REF!</v>
      </c>
      <c r="T360" s="31" t="e">
        <f ca="1">S360*(IF(H360="Mass Customer",0.85,1))</f>
        <v>#REF!</v>
      </c>
      <c r="U360" s="31">
        <f>RANK(W360,W1:W1001,0)</f>
        <v>358</v>
      </c>
      <c r="V360" s="31">
        <v>358</v>
      </c>
      <c r="W360" s="31">
        <v>0.98</v>
      </c>
    </row>
    <row r="361" spans="1:23" ht="15.75" customHeight="1" x14ac:dyDescent="0.3">
      <c r="A361" s="41" t="s">
        <v>1990</v>
      </c>
      <c r="B361" s="41" t="s">
        <v>1991</v>
      </c>
      <c r="C361" s="41" t="s">
        <v>74</v>
      </c>
      <c r="D361" s="57">
        <v>99</v>
      </c>
      <c r="E361" s="56">
        <v>33082</v>
      </c>
      <c r="F361" s="41" t="s">
        <v>1993</v>
      </c>
      <c r="G361" s="41" t="s">
        <v>147</v>
      </c>
      <c r="H361" s="41" t="s">
        <v>131</v>
      </c>
      <c r="I361" s="41" t="s">
        <v>80</v>
      </c>
      <c r="J361" s="41" t="s">
        <v>93</v>
      </c>
      <c r="K361" s="42">
        <v>10</v>
      </c>
      <c r="L361" s="41" t="s">
        <v>1994</v>
      </c>
      <c r="M361" s="60" t="s">
        <v>1123</v>
      </c>
      <c r="N361" s="41" t="s">
        <v>107</v>
      </c>
      <c r="O361" s="41" t="s">
        <v>85</v>
      </c>
      <c r="P361" s="41" t="s">
        <v>134</v>
      </c>
      <c r="Q361" s="31">
        <f t="shared" ca="1" si="1"/>
        <v>1.01</v>
      </c>
      <c r="R361" s="31">
        <f ca="1">Q361*(IF(J361="Yes",1.25,1))</f>
        <v>1.01</v>
      </c>
      <c r="S361" s="31" t="e">
        <f ca="1">R361*(IF(OR(VALUE(P361)&gt;8,VALUE(#REF!)&gt;80),1.25,1))</f>
        <v>#REF!</v>
      </c>
      <c r="T361" s="31" t="e">
        <f ca="1">S361*(IF(H361="Mass Customer",0.85,1))</f>
        <v>#REF!</v>
      </c>
      <c r="U361" s="31">
        <f>RANK(W361,W1:W1001,0)</f>
        <v>358</v>
      </c>
      <c r="V361" s="31">
        <v>358</v>
      </c>
      <c r="W361" s="31">
        <v>0.98</v>
      </c>
    </row>
    <row r="362" spans="1:23" ht="15.75" customHeight="1" x14ac:dyDescent="0.3">
      <c r="A362" s="41" t="s">
        <v>1995</v>
      </c>
      <c r="B362" s="41" t="s">
        <v>1996</v>
      </c>
      <c r="C362" s="41" t="s">
        <v>473</v>
      </c>
      <c r="D362" s="57">
        <v>71</v>
      </c>
      <c r="E362" s="56"/>
      <c r="F362" s="41" t="s">
        <v>1997</v>
      </c>
      <c r="G362" s="41" t="s">
        <v>161</v>
      </c>
      <c r="H362" s="41" t="s">
        <v>79</v>
      </c>
      <c r="I362" s="41" t="s">
        <v>80</v>
      </c>
      <c r="J362" s="41" t="s">
        <v>81</v>
      </c>
      <c r="K362" s="42">
        <v>11</v>
      </c>
      <c r="L362" s="41" t="s">
        <v>1998</v>
      </c>
      <c r="M362" s="60" t="s">
        <v>583</v>
      </c>
      <c r="N362" s="41" t="s">
        <v>107</v>
      </c>
      <c r="O362" s="41" t="s">
        <v>85</v>
      </c>
      <c r="P362" s="41" t="s">
        <v>134</v>
      </c>
      <c r="Q362" s="31">
        <f t="shared" ca="1" si="1"/>
        <v>0.89</v>
      </c>
      <c r="R362" s="31">
        <f ca="1">Q362*(IF(J362="Yes",1.25,1))</f>
        <v>1.1125</v>
      </c>
      <c r="S362" s="31" t="e">
        <f ca="1">R362*(IF(OR(VALUE(P362)&gt;8,VALUE(#REF!)&gt;80),1.25,1))</f>
        <v>#REF!</v>
      </c>
      <c r="T362" s="31" t="e">
        <f ca="1">S362*(IF(H362="Mass Customer",0.85,1))</f>
        <v>#REF!</v>
      </c>
      <c r="U362" s="31">
        <f>RANK(W362,W1:W1001,0)</f>
        <v>361</v>
      </c>
      <c r="V362" s="31">
        <v>361</v>
      </c>
      <c r="W362" s="31">
        <v>0.97750000000000004</v>
      </c>
    </row>
    <row r="363" spans="1:23" ht="15.75" customHeight="1" x14ac:dyDescent="0.3">
      <c r="A363" s="41" t="s">
        <v>1999</v>
      </c>
      <c r="B363" s="41" t="s">
        <v>2000</v>
      </c>
      <c r="C363" s="41" t="s">
        <v>74</v>
      </c>
      <c r="D363" s="57">
        <v>7</v>
      </c>
      <c r="E363" s="56">
        <v>29159</v>
      </c>
      <c r="F363" s="41" t="s">
        <v>952</v>
      </c>
      <c r="G363" s="41" t="s">
        <v>183</v>
      </c>
      <c r="H363" s="41" t="s">
        <v>79</v>
      </c>
      <c r="I363" s="41" t="s">
        <v>80</v>
      </c>
      <c r="J363" s="41" t="s">
        <v>93</v>
      </c>
      <c r="K363" s="42">
        <v>12</v>
      </c>
      <c r="L363" s="41" t="s">
        <v>2002</v>
      </c>
      <c r="M363" s="60" t="s">
        <v>193</v>
      </c>
      <c r="N363" s="41" t="s">
        <v>96</v>
      </c>
      <c r="O363" s="41" t="s">
        <v>85</v>
      </c>
      <c r="P363" s="41" t="s">
        <v>101</v>
      </c>
      <c r="Q363" s="31">
        <f t="shared" ca="1" si="1"/>
        <v>1.0900000000000001</v>
      </c>
      <c r="R363" s="31">
        <f ca="1">Q363*(IF(J363="Yes",1.25,1))</f>
        <v>1.0900000000000001</v>
      </c>
      <c r="S363" s="31" t="e">
        <f ca="1">R363*(IF(OR(VALUE(P363)&gt;8,VALUE(#REF!)&gt;80),1.25,1))</f>
        <v>#REF!</v>
      </c>
      <c r="T363" s="31" t="e">
        <f ca="1">S363*(IF(H363="Mass Customer",0.85,1))</f>
        <v>#REF!</v>
      </c>
      <c r="U363" s="31">
        <f>RANK(W363,W1:W1001,0)</f>
        <v>361</v>
      </c>
      <c r="V363" s="31">
        <v>361</v>
      </c>
      <c r="W363" s="31">
        <v>0.97750000000000004</v>
      </c>
    </row>
    <row r="364" spans="1:23" ht="15.75" customHeight="1" x14ac:dyDescent="0.3">
      <c r="A364" s="41" t="s">
        <v>2003</v>
      </c>
      <c r="B364" s="41" t="s">
        <v>2004</v>
      </c>
      <c r="C364" s="41" t="s">
        <v>100</v>
      </c>
      <c r="D364" s="57">
        <v>67</v>
      </c>
      <c r="E364" s="56">
        <v>35790</v>
      </c>
      <c r="F364" s="41" t="s">
        <v>694</v>
      </c>
      <c r="G364" s="41" t="s">
        <v>103</v>
      </c>
      <c r="H364" s="41" t="s">
        <v>79</v>
      </c>
      <c r="I364" s="41" t="s">
        <v>80</v>
      </c>
      <c r="J364" s="41" t="s">
        <v>81</v>
      </c>
      <c r="K364" s="42">
        <v>10</v>
      </c>
      <c r="L364" s="41" t="s">
        <v>2006</v>
      </c>
      <c r="M364" s="60" t="s">
        <v>2007</v>
      </c>
      <c r="N364" s="41" t="s">
        <v>96</v>
      </c>
      <c r="O364" s="41" t="s">
        <v>85</v>
      </c>
      <c r="P364" s="41" t="s">
        <v>228</v>
      </c>
      <c r="Q364" s="31">
        <f t="shared" ca="1" si="1"/>
        <v>1.01</v>
      </c>
      <c r="R364" s="31">
        <f ca="1">Q364*(IF(J364="Yes",1.25,1))</f>
        <v>1.2625</v>
      </c>
      <c r="S364" s="31" t="e">
        <f ca="1">R364*(IF(OR(VALUE(P364)&gt;8,VALUE(#REF!)&gt;80),1.25,1))</f>
        <v>#REF!</v>
      </c>
      <c r="T364" s="31" t="e">
        <f ca="1">S364*(IF(H364="Mass Customer",0.85,1))</f>
        <v>#REF!</v>
      </c>
      <c r="U364" s="31">
        <f>RANK(W364,W1:W1001,0)</f>
        <v>361</v>
      </c>
      <c r="V364" s="31">
        <v>361</v>
      </c>
      <c r="W364" s="31">
        <v>0.97750000000000004</v>
      </c>
    </row>
    <row r="365" spans="1:23" ht="15.75" customHeight="1" x14ac:dyDescent="0.3">
      <c r="A365" s="41" t="s">
        <v>2008</v>
      </c>
      <c r="B365" s="41" t="s">
        <v>2009</v>
      </c>
      <c r="C365" s="41" t="s">
        <v>74</v>
      </c>
      <c r="D365" s="57">
        <v>13</v>
      </c>
      <c r="E365" s="56">
        <v>21066</v>
      </c>
      <c r="F365" s="41" t="s">
        <v>1340</v>
      </c>
      <c r="G365" s="41" t="s">
        <v>103</v>
      </c>
      <c r="H365" s="41" t="s">
        <v>79</v>
      </c>
      <c r="I365" s="41" t="s">
        <v>80</v>
      </c>
      <c r="J365" s="41" t="s">
        <v>93</v>
      </c>
      <c r="K365" s="42">
        <v>13</v>
      </c>
      <c r="L365" s="41" t="s">
        <v>2011</v>
      </c>
      <c r="M365" s="60" t="s">
        <v>2012</v>
      </c>
      <c r="N365" s="41" t="s">
        <v>107</v>
      </c>
      <c r="O365" s="41" t="s">
        <v>85</v>
      </c>
      <c r="P365" s="41" t="s">
        <v>97</v>
      </c>
      <c r="Q365" s="31">
        <f t="shared" ca="1" si="1"/>
        <v>0.75</v>
      </c>
      <c r="R365" s="31">
        <f ca="1">Q365*(IF(J365="Yes",1.25,1))</f>
        <v>0.75</v>
      </c>
      <c r="S365" s="31" t="e">
        <f ca="1">R365*(IF(OR(VALUE(P365)&gt;8,VALUE(#REF!)&gt;80),1.25,1))</f>
        <v>#REF!</v>
      </c>
      <c r="T365" s="31" t="e">
        <f ca="1">S365*(IF(H365="Mass Customer",0.85,1))</f>
        <v>#REF!</v>
      </c>
      <c r="U365" s="31">
        <f>RANK(W365,W1:W1001,0)</f>
        <v>361</v>
      </c>
      <c r="V365" s="31">
        <v>361</v>
      </c>
      <c r="W365" s="31">
        <v>0.97750000000000004</v>
      </c>
    </row>
    <row r="366" spans="1:23" ht="15.75" customHeight="1" x14ac:dyDescent="0.3">
      <c r="A366" s="41" t="s">
        <v>2013</v>
      </c>
      <c r="B366" s="41" t="s">
        <v>2014</v>
      </c>
      <c r="C366" s="41" t="s">
        <v>100</v>
      </c>
      <c r="D366" s="57">
        <v>62</v>
      </c>
      <c r="E366" s="56">
        <v>36472</v>
      </c>
      <c r="F366" s="41" t="s">
        <v>2016</v>
      </c>
      <c r="G366" s="41" t="s">
        <v>103</v>
      </c>
      <c r="H366" s="41" t="s">
        <v>79</v>
      </c>
      <c r="I366" s="41" t="s">
        <v>80</v>
      </c>
      <c r="J366" s="41" t="s">
        <v>81</v>
      </c>
      <c r="K366" s="42">
        <v>15</v>
      </c>
      <c r="L366" s="41" t="s">
        <v>2017</v>
      </c>
      <c r="M366" s="60" t="s">
        <v>2018</v>
      </c>
      <c r="N366" s="41" t="s">
        <v>96</v>
      </c>
      <c r="O366" s="41" t="s">
        <v>85</v>
      </c>
      <c r="P366" s="41" t="s">
        <v>253</v>
      </c>
      <c r="Q366" s="31">
        <f t="shared" ca="1" si="1"/>
        <v>0.75</v>
      </c>
      <c r="R366" s="31">
        <f ca="1">Q366*(IF(J366="Yes",1.25,1))</f>
        <v>0.9375</v>
      </c>
      <c r="S366" s="31" t="e">
        <f ca="1">R366*(IF(OR(VALUE(P366)&gt;8,VALUE(#REF!)&gt;80),1.25,1))</f>
        <v>#REF!</v>
      </c>
      <c r="T366" s="31" t="e">
        <f ca="1">S366*(IF(H366="Mass Customer",0.85,1))</f>
        <v>#REF!</v>
      </c>
      <c r="U366" s="31">
        <f>RANK(W366,W1:W1001,0)</f>
        <v>361</v>
      </c>
      <c r="V366" s="31">
        <v>361</v>
      </c>
      <c r="W366" s="31">
        <v>0.97750000000000004</v>
      </c>
    </row>
    <row r="367" spans="1:23" ht="15.75" customHeight="1" x14ac:dyDescent="0.3">
      <c r="A367" s="41" t="s">
        <v>2019</v>
      </c>
      <c r="B367" s="41" t="s">
        <v>2020</v>
      </c>
      <c r="C367" s="41" t="s">
        <v>74</v>
      </c>
      <c r="D367" s="57">
        <v>60</v>
      </c>
      <c r="E367" s="56">
        <v>29815</v>
      </c>
      <c r="F367" s="44"/>
      <c r="G367" s="41" t="s">
        <v>191</v>
      </c>
      <c r="H367" s="41" t="s">
        <v>104</v>
      </c>
      <c r="I367" s="41" t="s">
        <v>80</v>
      </c>
      <c r="J367" s="41" t="s">
        <v>93</v>
      </c>
      <c r="K367" s="42">
        <v>18</v>
      </c>
      <c r="L367" s="41" t="s">
        <v>2022</v>
      </c>
      <c r="M367" s="60" t="s">
        <v>2023</v>
      </c>
      <c r="N367" s="41" t="s">
        <v>84</v>
      </c>
      <c r="O367" s="41" t="s">
        <v>85</v>
      </c>
      <c r="P367" s="41" t="s">
        <v>101</v>
      </c>
      <c r="Q367" s="31">
        <f t="shared" ca="1" si="1"/>
        <v>0.57999999999999996</v>
      </c>
      <c r="R367" s="31">
        <f ca="1">Q367*(IF(J367="Yes",1.25,1))</f>
        <v>0.57999999999999996</v>
      </c>
      <c r="S367" s="31" t="e">
        <f ca="1">R367*(IF(OR(VALUE(P367)&gt;8,VALUE(#REF!)&gt;80),1.25,1))</f>
        <v>#REF!</v>
      </c>
      <c r="T367" s="31" t="e">
        <f ca="1">S367*(IF(H367="Mass Customer",0.85,1))</f>
        <v>#REF!</v>
      </c>
      <c r="U367" s="31">
        <f>RANK(W367,W1:W1001,0)</f>
        <v>366</v>
      </c>
      <c r="V367" s="31">
        <v>366</v>
      </c>
      <c r="W367" s="31">
        <v>0.97500000000000009</v>
      </c>
    </row>
    <row r="368" spans="1:23" ht="15.75" customHeight="1" x14ac:dyDescent="0.3">
      <c r="A368" s="41" t="s">
        <v>2024</v>
      </c>
      <c r="B368" s="41" t="s">
        <v>2025</v>
      </c>
      <c r="C368" s="41" t="s">
        <v>100</v>
      </c>
      <c r="D368" s="57">
        <v>84</v>
      </c>
      <c r="E368" s="56">
        <v>26291</v>
      </c>
      <c r="F368" s="41" t="s">
        <v>387</v>
      </c>
      <c r="G368" s="41" t="s">
        <v>103</v>
      </c>
      <c r="H368" s="41" t="s">
        <v>79</v>
      </c>
      <c r="I368" s="41" t="s">
        <v>80</v>
      </c>
      <c r="J368" s="41" t="s">
        <v>93</v>
      </c>
      <c r="K368" s="42">
        <v>11</v>
      </c>
      <c r="L368" s="41" t="s">
        <v>2027</v>
      </c>
      <c r="M368" s="60" t="s">
        <v>2028</v>
      </c>
      <c r="N368" s="41" t="s">
        <v>96</v>
      </c>
      <c r="O368" s="41" t="s">
        <v>85</v>
      </c>
      <c r="P368" s="41" t="s">
        <v>178</v>
      </c>
      <c r="Q368" s="31">
        <f t="shared" ca="1" si="1"/>
        <v>0.81</v>
      </c>
      <c r="R368" s="31">
        <f ca="1">Q368*(IF(J368="Yes",1.25,1))</f>
        <v>0.81</v>
      </c>
      <c r="S368" s="31" t="e">
        <f ca="1">R368*(IF(OR(VALUE(P368)&gt;8,VALUE(#REF!)&gt;80),1.25,1))</f>
        <v>#REF!</v>
      </c>
      <c r="T368" s="31" t="e">
        <f ca="1">S368*(IF(H368="Mass Customer",0.85,1))</f>
        <v>#REF!</v>
      </c>
      <c r="U368" s="31">
        <f>RANK(W368,W1:W1001,0)</f>
        <v>366</v>
      </c>
      <c r="V368" s="31">
        <v>366</v>
      </c>
      <c r="W368" s="31">
        <v>0.97500000000000009</v>
      </c>
    </row>
    <row r="369" spans="1:23" ht="15.75" customHeight="1" x14ac:dyDescent="0.3">
      <c r="A369" s="41" t="s">
        <v>2029</v>
      </c>
      <c r="B369" s="41" t="s">
        <v>2030</v>
      </c>
      <c r="C369" s="41" t="s">
        <v>74</v>
      </c>
      <c r="D369" s="57">
        <v>18</v>
      </c>
      <c r="E369" s="56">
        <v>21714</v>
      </c>
      <c r="F369" s="41" t="s">
        <v>312</v>
      </c>
      <c r="G369" s="41" t="s">
        <v>103</v>
      </c>
      <c r="H369" s="41" t="s">
        <v>131</v>
      </c>
      <c r="I369" s="41" t="s">
        <v>80</v>
      </c>
      <c r="J369" s="41" t="s">
        <v>81</v>
      </c>
      <c r="K369" s="42">
        <v>9</v>
      </c>
      <c r="L369" s="41" t="s">
        <v>2032</v>
      </c>
      <c r="M369" s="60" t="s">
        <v>2033</v>
      </c>
      <c r="N369" s="41" t="s">
        <v>107</v>
      </c>
      <c r="O369" s="41" t="s">
        <v>85</v>
      </c>
      <c r="P369" s="41" t="s">
        <v>134</v>
      </c>
      <c r="Q369" s="31">
        <f t="shared" ca="1" si="1"/>
        <v>0.65</v>
      </c>
      <c r="R369" s="31">
        <f ca="1">Q369*(IF(J369="Yes",1.25,1))</f>
        <v>0.8125</v>
      </c>
      <c r="S369" s="31" t="e">
        <f ca="1">R369*(IF(OR(VALUE(P369)&gt;8,VALUE(#REF!)&gt;80),1.25,1))</f>
        <v>#REF!</v>
      </c>
      <c r="T369" s="31" t="e">
        <f ca="1">S369*(IF(H369="Mass Customer",0.85,1))</f>
        <v>#REF!</v>
      </c>
      <c r="U369" s="31">
        <f>RANK(W369,W1:W1001,0)</f>
        <v>366</v>
      </c>
      <c r="V369" s="31">
        <v>366</v>
      </c>
      <c r="W369" s="31">
        <v>0.97500000000000009</v>
      </c>
    </row>
    <row r="370" spans="1:23" ht="15.75" customHeight="1" x14ac:dyDescent="0.3">
      <c r="A370" s="41" t="s">
        <v>2034</v>
      </c>
      <c r="B370" s="41" t="s">
        <v>2035</v>
      </c>
      <c r="C370" s="41" t="s">
        <v>100</v>
      </c>
      <c r="D370" s="57">
        <v>6</v>
      </c>
      <c r="E370" s="56">
        <v>21094</v>
      </c>
      <c r="F370" s="41" t="s">
        <v>334</v>
      </c>
      <c r="G370" s="41" t="s">
        <v>250</v>
      </c>
      <c r="H370" s="41" t="s">
        <v>79</v>
      </c>
      <c r="I370" s="41" t="s">
        <v>80</v>
      </c>
      <c r="J370" s="41" t="s">
        <v>81</v>
      </c>
      <c r="K370" s="42">
        <v>20</v>
      </c>
      <c r="L370" s="41" t="s">
        <v>2037</v>
      </c>
      <c r="M370" s="60" t="s">
        <v>634</v>
      </c>
      <c r="N370" s="41" t="s">
        <v>96</v>
      </c>
      <c r="O370" s="41" t="s">
        <v>85</v>
      </c>
      <c r="P370" s="41" t="s">
        <v>124</v>
      </c>
      <c r="Q370" s="31">
        <f t="shared" ca="1" si="1"/>
        <v>0.64</v>
      </c>
      <c r="R370" s="31">
        <f ca="1">Q370*(IF(J370="Yes",1.25,1))</f>
        <v>0.8</v>
      </c>
      <c r="S370" s="31" t="e">
        <f ca="1">R370*(IF(OR(VALUE(P370)&gt;8,VALUE(#REF!)&gt;80),1.25,1))</f>
        <v>#REF!</v>
      </c>
      <c r="T370" s="31" t="e">
        <f ca="1">S370*(IF(H370="Mass Customer",0.85,1))</f>
        <v>#REF!</v>
      </c>
      <c r="U370" s="31">
        <f>RANK(W370,W1:W1001,0)</f>
        <v>366</v>
      </c>
      <c r="V370" s="31">
        <v>366</v>
      </c>
      <c r="W370" s="31">
        <v>0.97500000000000009</v>
      </c>
    </row>
    <row r="371" spans="1:23" ht="15.75" customHeight="1" x14ac:dyDescent="0.3">
      <c r="A371" s="41" t="s">
        <v>2038</v>
      </c>
      <c r="B371" s="41" t="s">
        <v>2039</v>
      </c>
      <c r="C371" s="41" t="s">
        <v>74</v>
      </c>
      <c r="D371" s="57">
        <v>50</v>
      </c>
      <c r="E371" s="56">
        <v>34628</v>
      </c>
      <c r="F371" s="41" t="s">
        <v>1096</v>
      </c>
      <c r="G371" s="41" t="s">
        <v>161</v>
      </c>
      <c r="H371" s="41" t="s">
        <v>131</v>
      </c>
      <c r="I371" s="41" t="s">
        <v>80</v>
      </c>
      <c r="J371" s="41" t="s">
        <v>93</v>
      </c>
      <c r="K371" s="42">
        <v>4</v>
      </c>
      <c r="L371" s="41" t="s">
        <v>2041</v>
      </c>
      <c r="M371" s="60" t="s">
        <v>2042</v>
      </c>
      <c r="N371" s="41" t="s">
        <v>107</v>
      </c>
      <c r="O371" s="41" t="s">
        <v>85</v>
      </c>
      <c r="P371" s="41" t="s">
        <v>253</v>
      </c>
      <c r="Q371" s="31">
        <f t="shared" ca="1" si="1"/>
        <v>0.57999999999999996</v>
      </c>
      <c r="R371" s="31">
        <f ca="1">Q371*(IF(J371="Yes",1.25,1))</f>
        <v>0.57999999999999996</v>
      </c>
      <c r="S371" s="31" t="e">
        <f ca="1">R371*(IF(OR(VALUE(P371)&gt;8,VALUE(#REF!)&gt;80),1.25,1))</f>
        <v>#REF!</v>
      </c>
      <c r="T371" s="31" t="e">
        <f ca="1">S371*(IF(H371="Mass Customer",0.85,1))</f>
        <v>#REF!</v>
      </c>
      <c r="U371" s="31">
        <f>RANK(W371,W1:W1001,0)</f>
        <v>370</v>
      </c>
      <c r="V371" s="31">
        <v>370</v>
      </c>
      <c r="W371" s="31">
        <v>0.97</v>
      </c>
    </row>
    <row r="372" spans="1:23" ht="15.75" customHeight="1" x14ac:dyDescent="0.3">
      <c r="A372" s="41" t="s">
        <v>2043</v>
      </c>
      <c r="B372" s="41" t="s">
        <v>2044</v>
      </c>
      <c r="C372" s="41" t="s">
        <v>100</v>
      </c>
      <c r="D372" s="57">
        <v>57</v>
      </c>
      <c r="E372" s="56">
        <v>28704</v>
      </c>
      <c r="F372" s="41" t="s">
        <v>1096</v>
      </c>
      <c r="G372" s="41" t="s">
        <v>250</v>
      </c>
      <c r="H372" s="41" t="s">
        <v>79</v>
      </c>
      <c r="I372" s="41" t="s">
        <v>80</v>
      </c>
      <c r="J372" s="41" t="s">
        <v>93</v>
      </c>
      <c r="K372" s="42">
        <v>11</v>
      </c>
      <c r="L372" s="41" t="s">
        <v>2045</v>
      </c>
      <c r="M372" s="60" t="s">
        <v>1662</v>
      </c>
      <c r="N372" s="41" t="s">
        <v>84</v>
      </c>
      <c r="O372" s="41" t="s">
        <v>85</v>
      </c>
      <c r="P372" s="41" t="s">
        <v>97</v>
      </c>
      <c r="Q372" s="31">
        <f t="shared" ca="1" si="1"/>
        <v>0.77</v>
      </c>
      <c r="R372" s="31">
        <f ca="1">Q372*(IF(J372="Yes",1.25,1))</f>
        <v>0.77</v>
      </c>
      <c r="S372" s="31" t="e">
        <f ca="1">R372*(IF(OR(VALUE(P372)&gt;8,VALUE(#REF!)&gt;80),1.25,1))</f>
        <v>#REF!</v>
      </c>
      <c r="T372" s="31" t="e">
        <f ca="1">S372*(IF(H372="Mass Customer",0.85,1))</f>
        <v>#REF!</v>
      </c>
      <c r="U372" s="31">
        <f>RANK(W372,W1:W1001,0)</f>
        <v>371</v>
      </c>
      <c r="V372" s="31">
        <v>371</v>
      </c>
      <c r="W372" s="31">
        <v>0.96875</v>
      </c>
    </row>
    <row r="373" spans="1:23" ht="15.75" customHeight="1" x14ac:dyDescent="0.3">
      <c r="A373" s="41" t="s">
        <v>2046</v>
      </c>
      <c r="B373" s="41" t="s">
        <v>2047</v>
      </c>
      <c r="C373" s="41" t="s">
        <v>74</v>
      </c>
      <c r="D373" s="57">
        <v>30</v>
      </c>
      <c r="E373" s="56">
        <v>23243</v>
      </c>
      <c r="F373" s="41" t="s">
        <v>766</v>
      </c>
      <c r="G373" s="41" t="s">
        <v>191</v>
      </c>
      <c r="H373" s="41" t="s">
        <v>79</v>
      </c>
      <c r="I373" s="41" t="s">
        <v>80</v>
      </c>
      <c r="J373" s="41" t="s">
        <v>81</v>
      </c>
      <c r="K373" s="42">
        <v>6</v>
      </c>
      <c r="L373" s="41" t="s">
        <v>2049</v>
      </c>
      <c r="M373" s="60" t="s">
        <v>2050</v>
      </c>
      <c r="N373" s="41" t="s">
        <v>96</v>
      </c>
      <c r="O373" s="41" t="s">
        <v>85</v>
      </c>
      <c r="P373" s="41" t="s">
        <v>124</v>
      </c>
      <c r="Q373" s="31">
        <f t="shared" ca="1" si="1"/>
        <v>0.78</v>
      </c>
      <c r="R373" s="31">
        <f ca="1">Q373*(IF(J373="Yes",1.25,1))</f>
        <v>0.97500000000000009</v>
      </c>
      <c r="S373" s="31" t="e">
        <f ca="1">R373*(IF(OR(VALUE(P373)&gt;8,VALUE(#REF!)&gt;80),1.25,1))</f>
        <v>#REF!</v>
      </c>
      <c r="T373" s="31" t="e">
        <f ca="1">S373*(IF(H373="Mass Customer",0.85,1))</f>
        <v>#REF!</v>
      </c>
      <c r="U373" s="31">
        <f>RANK(W373,W1:W1001,0)</f>
        <v>372</v>
      </c>
      <c r="V373" s="31">
        <v>372</v>
      </c>
      <c r="W373" s="31">
        <v>0.96687499999999993</v>
      </c>
    </row>
    <row r="374" spans="1:23" ht="15.75" customHeight="1" x14ac:dyDescent="0.3">
      <c r="A374" s="41" t="s">
        <v>2051</v>
      </c>
      <c r="B374" s="41" t="s">
        <v>2052</v>
      </c>
      <c r="C374" s="41" t="s">
        <v>74</v>
      </c>
      <c r="D374" s="57">
        <v>4</v>
      </c>
      <c r="E374" s="56">
        <v>27215</v>
      </c>
      <c r="F374" s="41" t="s">
        <v>288</v>
      </c>
      <c r="G374" s="41" t="s">
        <v>130</v>
      </c>
      <c r="H374" s="41" t="s">
        <v>79</v>
      </c>
      <c r="I374" s="41" t="s">
        <v>80</v>
      </c>
      <c r="J374" s="41" t="s">
        <v>93</v>
      </c>
      <c r="K374" s="42">
        <v>9</v>
      </c>
      <c r="L374" s="41" t="s">
        <v>2054</v>
      </c>
      <c r="M374" s="60" t="s">
        <v>828</v>
      </c>
      <c r="N374" s="41" t="s">
        <v>96</v>
      </c>
      <c r="O374" s="41" t="s">
        <v>85</v>
      </c>
      <c r="P374" s="41" t="s">
        <v>101</v>
      </c>
      <c r="Q374" s="31">
        <f t="shared" ca="1" si="1"/>
        <v>0.42</v>
      </c>
      <c r="R374" s="31">
        <f ca="1">Q374*(IF(J374="Yes",1.25,1))</f>
        <v>0.42</v>
      </c>
      <c r="S374" s="31" t="e">
        <f ca="1">R374*(IF(OR(VALUE(P374)&gt;8,VALUE(#REF!)&gt;80),1.25,1))</f>
        <v>#REF!</v>
      </c>
      <c r="T374" s="31" t="e">
        <f ca="1">S374*(IF(H374="Mass Customer",0.85,1))</f>
        <v>#REF!</v>
      </c>
      <c r="U374" s="31">
        <f>RANK(W374,W1:W1001,0)</f>
        <v>372</v>
      </c>
      <c r="V374" s="31">
        <v>372</v>
      </c>
      <c r="W374" s="31">
        <v>0.96687499999999993</v>
      </c>
    </row>
    <row r="375" spans="1:23" ht="15.75" customHeight="1" x14ac:dyDescent="0.3">
      <c r="A375" s="41" t="s">
        <v>2055</v>
      </c>
      <c r="B375" s="41" t="s">
        <v>2056</v>
      </c>
      <c r="C375" s="41" t="s">
        <v>74</v>
      </c>
      <c r="D375" s="57">
        <v>54</v>
      </c>
      <c r="E375" s="56">
        <v>27610</v>
      </c>
      <c r="F375" s="41" t="s">
        <v>2058</v>
      </c>
      <c r="G375" s="41" t="s">
        <v>103</v>
      </c>
      <c r="H375" s="41" t="s">
        <v>104</v>
      </c>
      <c r="I375" s="41" t="s">
        <v>80</v>
      </c>
      <c r="J375" s="41" t="s">
        <v>93</v>
      </c>
      <c r="K375" s="42">
        <v>11</v>
      </c>
      <c r="L375" s="41" t="s">
        <v>2059</v>
      </c>
      <c r="M375" s="60" t="s">
        <v>2060</v>
      </c>
      <c r="N375" s="41" t="s">
        <v>107</v>
      </c>
      <c r="O375" s="41" t="s">
        <v>85</v>
      </c>
      <c r="P375" s="41" t="s">
        <v>97</v>
      </c>
      <c r="Q375" s="31">
        <f t="shared" ca="1" si="1"/>
        <v>1.06</v>
      </c>
      <c r="R375" s="31">
        <f ca="1">Q375*(IF(J375="Yes",1.25,1))</f>
        <v>1.06</v>
      </c>
      <c r="S375" s="31" t="e">
        <f ca="1">R375*(IF(OR(VALUE(P375)&gt;8,VALUE(#REF!)&gt;80),1.25,1))</f>
        <v>#REF!</v>
      </c>
      <c r="T375" s="31" t="e">
        <f ca="1">S375*(IF(H375="Mass Customer",0.85,1))</f>
        <v>#REF!</v>
      </c>
      <c r="U375" s="31">
        <f>RANK(W375,W1:W1001,0)</f>
        <v>372</v>
      </c>
      <c r="V375" s="31">
        <v>372</v>
      </c>
      <c r="W375" s="31">
        <v>0.96687499999999993</v>
      </c>
    </row>
    <row r="376" spans="1:23" ht="15.75" customHeight="1" x14ac:dyDescent="0.3">
      <c r="A376" s="41" t="s">
        <v>2061</v>
      </c>
      <c r="B376" s="41" t="s">
        <v>2062</v>
      </c>
      <c r="C376" s="41" t="s">
        <v>473</v>
      </c>
      <c r="D376" s="57">
        <v>66</v>
      </c>
      <c r="E376" s="56"/>
      <c r="F376" s="41" t="s">
        <v>704</v>
      </c>
      <c r="G376" s="41" t="s">
        <v>161</v>
      </c>
      <c r="H376" s="41" t="s">
        <v>79</v>
      </c>
      <c r="I376" s="41" t="s">
        <v>80</v>
      </c>
      <c r="J376" s="41" t="s">
        <v>93</v>
      </c>
      <c r="K376" s="42">
        <v>15</v>
      </c>
      <c r="L376" s="41" t="s">
        <v>2063</v>
      </c>
      <c r="M376" s="60" t="s">
        <v>775</v>
      </c>
      <c r="N376" s="41" t="s">
        <v>84</v>
      </c>
      <c r="O376" s="41" t="s">
        <v>85</v>
      </c>
      <c r="P376" s="41" t="s">
        <v>86</v>
      </c>
      <c r="Q376" s="31">
        <f t="shared" ca="1" si="1"/>
        <v>0.9</v>
      </c>
      <c r="R376" s="31">
        <f ca="1">Q376*(IF(J376="Yes",1.25,1))</f>
        <v>0.9</v>
      </c>
      <c r="S376" s="31" t="e">
        <f ca="1">R376*(IF(OR(VALUE(P376)&gt;8,VALUE(#REF!)&gt;80),1.25,1))</f>
        <v>#REF!</v>
      </c>
      <c r="T376" s="31" t="e">
        <f ca="1">S376*(IF(H376="Mass Customer",0.85,1))</f>
        <v>#REF!</v>
      </c>
      <c r="U376" s="31">
        <f>RANK(W376,W1:W1001,0)</f>
        <v>375</v>
      </c>
      <c r="V376" s="31">
        <v>375</v>
      </c>
      <c r="W376" s="31">
        <v>0.96</v>
      </c>
    </row>
    <row r="377" spans="1:23" ht="15.75" customHeight="1" x14ac:dyDescent="0.3">
      <c r="A377" s="41" t="s">
        <v>2064</v>
      </c>
      <c r="B377" s="41" t="s">
        <v>2065</v>
      </c>
      <c r="C377" s="41" t="s">
        <v>74</v>
      </c>
      <c r="D377" s="57">
        <v>7</v>
      </c>
      <c r="E377" s="56">
        <v>22171</v>
      </c>
      <c r="F377" s="41" t="s">
        <v>659</v>
      </c>
      <c r="G377" s="41" t="s">
        <v>250</v>
      </c>
      <c r="H377" s="41" t="s">
        <v>131</v>
      </c>
      <c r="I377" s="41" t="s">
        <v>80</v>
      </c>
      <c r="J377" s="41" t="s">
        <v>81</v>
      </c>
      <c r="K377" s="42">
        <v>20</v>
      </c>
      <c r="L377" s="41" t="s">
        <v>2067</v>
      </c>
      <c r="M377" s="60" t="s">
        <v>2068</v>
      </c>
      <c r="N377" s="41" t="s">
        <v>84</v>
      </c>
      <c r="O377" s="41" t="s">
        <v>85</v>
      </c>
      <c r="P377" s="41" t="s">
        <v>178</v>
      </c>
      <c r="Q377" s="31">
        <f t="shared" ca="1" si="1"/>
        <v>1.05</v>
      </c>
      <c r="R377" s="31">
        <f ca="1">Q377*(IF(J377="Yes",1.25,1))</f>
        <v>1.3125</v>
      </c>
      <c r="S377" s="31" t="e">
        <f ca="1">R377*(IF(OR(VALUE(P377)&gt;8,VALUE(#REF!)&gt;80),1.25,1))</f>
        <v>#REF!</v>
      </c>
      <c r="T377" s="31" t="e">
        <f ca="1">S377*(IF(H377="Mass Customer",0.85,1))</f>
        <v>#REF!</v>
      </c>
      <c r="U377" s="31">
        <f>RANK(W377,W1:W1001,0)</f>
        <v>375</v>
      </c>
      <c r="V377" s="31">
        <v>375</v>
      </c>
      <c r="W377" s="31">
        <v>0.96</v>
      </c>
    </row>
    <row r="378" spans="1:23" ht="15.75" customHeight="1" x14ac:dyDescent="0.3">
      <c r="A378" s="41" t="s">
        <v>2069</v>
      </c>
      <c r="B378" s="41" t="s">
        <v>2070</v>
      </c>
      <c r="C378" s="41" t="s">
        <v>74</v>
      </c>
      <c r="D378" s="57">
        <v>60</v>
      </c>
      <c r="E378" s="56">
        <v>27342</v>
      </c>
      <c r="F378" s="44"/>
      <c r="G378" s="41" t="s">
        <v>161</v>
      </c>
      <c r="H378" s="41" t="s">
        <v>131</v>
      </c>
      <c r="I378" s="41" t="s">
        <v>80</v>
      </c>
      <c r="J378" s="41" t="s">
        <v>93</v>
      </c>
      <c r="K378" s="42">
        <v>10</v>
      </c>
      <c r="L378" s="41" t="s">
        <v>2071</v>
      </c>
      <c r="M378" s="60" t="s">
        <v>2072</v>
      </c>
      <c r="N378" s="41" t="s">
        <v>84</v>
      </c>
      <c r="O378" s="41" t="s">
        <v>85</v>
      </c>
      <c r="P378" s="41" t="s">
        <v>228</v>
      </c>
      <c r="Q378" s="31">
        <f t="shared" ca="1" si="1"/>
        <v>0.82</v>
      </c>
      <c r="R378" s="31">
        <f ca="1">Q378*(IF(J378="Yes",1.25,1))</f>
        <v>0.82</v>
      </c>
      <c r="S378" s="31" t="e">
        <f ca="1">R378*(IF(OR(VALUE(P378)&gt;8,VALUE(#REF!)&gt;80),1.25,1))</f>
        <v>#REF!</v>
      </c>
      <c r="T378" s="31" t="e">
        <f ca="1">S378*(IF(H378="Mass Customer",0.85,1))</f>
        <v>#REF!</v>
      </c>
      <c r="U378" s="31">
        <f>RANK(W378,W1:W1001,0)</f>
        <v>375</v>
      </c>
      <c r="V378" s="31">
        <v>375</v>
      </c>
      <c r="W378" s="31">
        <v>0.96</v>
      </c>
    </row>
    <row r="379" spans="1:23" ht="15.75" customHeight="1" x14ac:dyDescent="0.3">
      <c r="A379" s="41" t="s">
        <v>2073</v>
      </c>
      <c r="B379" s="41" t="s">
        <v>2074</v>
      </c>
      <c r="C379" s="41" t="s">
        <v>100</v>
      </c>
      <c r="D379" s="57">
        <v>81</v>
      </c>
      <c r="E379" s="56">
        <v>31749</v>
      </c>
      <c r="F379" s="41" t="s">
        <v>2076</v>
      </c>
      <c r="G379" s="41" t="s">
        <v>103</v>
      </c>
      <c r="H379" s="41" t="s">
        <v>131</v>
      </c>
      <c r="I379" s="41" t="s">
        <v>80</v>
      </c>
      <c r="J379" s="41" t="s">
        <v>93</v>
      </c>
      <c r="K379" s="42">
        <v>2</v>
      </c>
      <c r="L379" s="41" t="s">
        <v>2077</v>
      </c>
      <c r="M379" s="60" t="s">
        <v>2078</v>
      </c>
      <c r="N379" s="41" t="s">
        <v>107</v>
      </c>
      <c r="O379" s="41" t="s">
        <v>85</v>
      </c>
      <c r="P379" s="41" t="s">
        <v>116</v>
      </c>
      <c r="Q379" s="31">
        <f t="shared" ca="1" si="1"/>
        <v>0.87</v>
      </c>
      <c r="R379" s="31">
        <f ca="1">Q379*(IF(J379="Yes",1.25,1))</f>
        <v>0.87</v>
      </c>
      <c r="S379" s="31" t="e">
        <f ca="1">R379*(IF(OR(VALUE(P379)&gt;8,VALUE(#REF!)&gt;80),1.25,1))</f>
        <v>#REF!</v>
      </c>
      <c r="T379" s="31" t="e">
        <f ca="1">S379*(IF(H379="Mass Customer",0.85,1))</f>
        <v>#REF!</v>
      </c>
      <c r="U379" s="31">
        <f>RANK(W379,W1:W1001,0)</f>
        <v>378</v>
      </c>
      <c r="V379" s="31">
        <v>378</v>
      </c>
      <c r="W379" s="31">
        <v>0.95624999999999993</v>
      </c>
    </row>
    <row r="380" spans="1:23" ht="15.75" customHeight="1" x14ac:dyDescent="0.3">
      <c r="A380" s="41" t="s">
        <v>2079</v>
      </c>
      <c r="B380" s="41" t="s">
        <v>2080</v>
      </c>
      <c r="C380" s="41" t="s">
        <v>100</v>
      </c>
      <c r="D380" s="57">
        <v>34</v>
      </c>
      <c r="E380" s="56">
        <v>27204</v>
      </c>
      <c r="F380" s="41" t="s">
        <v>1508</v>
      </c>
      <c r="G380" s="41" t="s">
        <v>78</v>
      </c>
      <c r="H380" s="41" t="s">
        <v>104</v>
      </c>
      <c r="I380" s="41" t="s">
        <v>80</v>
      </c>
      <c r="J380" s="41" t="s">
        <v>93</v>
      </c>
      <c r="K380" s="42">
        <v>14</v>
      </c>
      <c r="L380" s="41" t="s">
        <v>2082</v>
      </c>
      <c r="M380" s="60" t="s">
        <v>1583</v>
      </c>
      <c r="N380" s="41" t="s">
        <v>107</v>
      </c>
      <c r="O380" s="41" t="s">
        <v>85</v>
      </c>
      <c r="P380" s="41" t="s">
        <v>86</v>
      </c>
      <c r="Q380" s="31">
        <f t="shared" ca="1" si="1"/>
        <v>0.79</v>
      </c>
      <c r="R380" s="31">
        <f ca="1">Q380*(IF(J380="Yes",1.25,1))</f>
        <v>0.79</v>
      </c>
      <c r="S380" s="31" t="e">
        <f ca="1">R380*(IF(OR(VALUE(P380)&gt;8,VALUE(#REF!)&gt;80),1.25,1))</f>
        <v>#REF!</v>
      </c>
      <c r="T380" s="31" t="e">
        <f ca="1">S380*(IF(H380="Mass Customer",0.85,1))</f>
        <v>#REF!</v>
      </c>
      <c r="U380" s="31">
        <f>RANK(W380,W1:W1001,0)</f>
        <v>378</v>
      </c>
      <c r="V380" s="31">
        <v>378</v>
      </c>
      <c r="W380" s="31">
        <v>0.95624999999999993</v>
      </c>
    </row>
    <row r="381" spans="1:23" ht="15.75" customHeight="1" x14ac:dyDescent="0.3">
      <c r="A381" s="41" t="s">
        <v>1276</v>
      </c>
      <c r="B381" s="41" t="s">
        <v>2083</v>
      </c>
      <c r="C381" s="41" t="s">
        <v>100</v>
      </c>
      <c r="D381" s="57">
        <v>40</v>
      </c>
      <c r="E381" s="56">
        <v>15364</v>
      </c>
      <c r="F381" s="41" t="s">
        <v>1915</v>
      </c>
      <c r="G381" s="41" t="s">
        <v>103</v>
      </c>
      <c r="H381" s="41" t="s">
        <v>79</v>
      </c>
      <c r="I381" s="41" t="s">
        <v>80</v>
      </c>
      <c r="J381" s="41" t="s">
        <v>81</v>
      </c>
      <c r="K381" s="42">
        <v>16</v>
      </c>
      <c r="L381" s="41" t="s">
        <v>2085</v>
      </c>
      <c r="M381" s="60" t="s">
        <v>553</v>
      </c>
      <c r="N381" s="41" t="s">
        <v>84</v>
      </c>
      <c r="O381" s="41" t="s">
        <v>85</v>
      </c>
      <c r="P381" s="41" t="s">
        <v>108</v>
      </c>
      <c r="Q381" s="31">
        <f t="shared" ca="1" si="1"/>
        <v>0.79</v>
      </c>
      <c r="R381" s="31">
        <f ca="1">Q381*(IF(J381="Yes",1.25,1))</f>
        <v>0.98750000000000004</v>
      </c>
      <c r="S381" s="31" t="e">
        <f ca="1">R381*(IF(OR(VALUE(P381)&gt;8,VALUE(#REF!)&gt;80),1.25,1))</f>
        <v>#REF!</v>
      </c>
      <c r="T381" s="31" t="e">
        <f ca="1">S381*(IF(H381="Mass Customer",0.85,1))</f>
        <v>#REF!</v>
      </c>
      <c r="U381" s="31">
        <f>RANK(W381,W1:W1001,0)</f>
        <v>378</v>
      </c>
      <c r="V381" s="31">
        <v>378</v>
      </c>
      <c r="W381" s="31">
        <v>0.95624999999999993</v>
      </c>
    </row>
    <row r="382" spans="1:23" ht="15.75" customHeight="1" x14ac:dyDescent="0.3">
      <c r="A382" s="41" t="s">
        <v>2086</v>
      </c>
      <c r="B382" s="41" t="s">
        <v>2087</v>
      </c>
      <c r="C382" s="41" t="s">
        <v>100</v>
      </c>
      <c r="D382" s="57">
        <v>7</v>
      </c>
      <c r="E382" s="56">
        <v>23025</v>
      </c>
      <c r="F382" s="41" t="s">
        <v>804</v>
      </c>
      <c r="G382" s="41" t="s">
        <v>78</v>
      </c>
      <c r="H382" s="41" t="s">
        <v>79</v>
      </c>
      <c r="I382" s="41" t="s">
        <v>80</v>
      </c>
      <c r="J382" s="41" t="s">
        <v>93</v>
      </c>
      <c r="K382" s="42">
        <v>12</v>
      </c>
      <c r="L382" s="41" t="s">
        <v>2089</v>
      </c>
      <c r="M382" s="60" t="s">
        <v>2090</v>
      </c>
      <c r="N382" s="41" t="s">
        <v>96</v>
      </c>
      <c r="O382" s="41" t="s">
        <v>85</v>
      </c>
      <c r="P382" s="41" t="s">
        <v>86</v>
      </c>
      <c r="Q382" s="31">
        <f t="shared" ca="1" si="1"/>
        <v>1.07</v>
      </c>
      <c r="R382" s="31">
        <f ca="1">Q382*(IF(J382="Yes",1.25,1))</f>
        <v>1.07</v>
      </c>
      <c r="S382" s="31" t="e">
        <f ca="1">R382*(IF(OR(VALUE(P382)&gt;8,VALUE(#REF!)&gt;80),1.25,1))</f>
        <v>#REF!</v>
      </c>
      <c r="T382" s="31" t="e">
        <f ca="1">S382*(IF(H382="Mass Customer",0.85,1))</f>
        <v>#REF!</v>
      </c>
      <c r="U382" s="31">
        <f>RANK(W382,W1:W1001,0)</f>
        <v>378</v>
      </c>
      <c r="V382" s="31">
        <v>378</v>
      </c>
      <c r="W382" s="31">
        <v>0.95624999999999993</v>
      </c>
    </row>
    <row r="383" spans="1:23" ht="15.75" customHeight="1" x14ac:dyDescent="0.3">
      <c r="A383" s="41" t="s">
        <v>2091</v>
      </c>
      <c r="B383" s="41" t="s">
        <v>2092</v>
      </c>
      <c r="C383" s="41" t="s">
        <v>100</v>
      </c>
      <c r="D383" s="57">
        <v>4</v>
      </c>
      <c r="E383" s="56">
        <v>35088</v>
      </c>
      <c r="F383" s="41" t="s">
        <v>463</v>
      </c>
      <c r="G383" s="41" t="s">
        <v>103</v>
      </c>
      <c r="H383" s="41" t="s">
        <v>104</v>
      </c>
      <c r="I383" s="41" t="s">
        <v>80</v>
      </c>
      <c r="J383" s="41" t="s">
        <v>81</v>
      </c>
      <c r="K383" s="42">
        <v>2</v>
      </c>
      <c r="L383" s="41" t="s">
        <v>2094</v>
      </c>
      <c r="M383" s="60" t="s">
        <v>746</v>
      </c>
      <c r="N383" s="41" t="s">
        <v>96</v>
      </c>
      <c r="O383" s="41" t="s">
        <v>85</v>
      </c>
      <c r="P383" s="41" t="s">
        <v>390</v>
      </c>
      <c r="Q383" s="31">
        <f t="shared" ca="1" si="1"/>
        <v>0.96</v>
      </c>
      <c r="R383" s="31">
        <f ca="1">Q383*(IF(J383="Yes",1.25,1))</f>
        <v>1.2</v>
      </c>
      <c r="S383" s="31" t="e">
        <f ca="1">R383*(IF(OR(VALUE(P383)&gt;8,VALUE(#REF!)&gt;80),1.25,1))</f>
        <v>#REF!</v>
      </c>
      <c r="T383" s="31" t="e">
        <f ca="1">S383*(IF(H383="Mass Customer",0.85,1))</f>
        <v>#REF!</v>
      </c>
      <c r="U383" s="31">
        <f>RANK(W383,W1:W1001,0)</f>
        <v>382</v>
      </c>
      <c r="V383" s="31">
        <v>382</v>
      </c>
      <c r="W383" s="31">
        <v>0.95</v>
      </c>
    </row>
    <row r="384" spans="1:23" ht="15.75" customHeight="1" x14ac:dyDescent="0.3">
      <c r="A384" s="41" t="s">
        <v>2038</v>
      </c>
      <c r="B384" s="41" t="s">
        <v>2095</v>
      </c>
      <c r="C384" s="41" t="s">
        <v>74</v>
      </c>
      <c r="D384" s="57">
        <v>85</v>
      </c>
      <c r="E384" s="56">
        <v>23407</v>
      </c>
      <c r="F384" s="41" t="s">
        <v>1915</v>
      </c>
      <c r="G384" s="41" t="s">
        <v>191</v>
      </c>
      <c r="H384" s="41" t="s">
        <v>79</v>
      </c>
      <c r="I384" s="41" t="s">
        <v>80</v>
      </c>
      <c r="J384" s="41" t="s">
        <v>81</v>
      </c>
      <c r="K384" s="42">
        <v>8</v>
      </c>
      <c r="L384" s="41" t="s">
        <v>2097</v>
      </c>
      <c r="M384" s="60" t="s">
        <v>2098</v>
      </c>
      <c r="N384" s="41" t="s">
        <v>96</v>
      </c>
      <c r="O384" s="41" t="s">
        <v>85</v>
      </c>
      <c r="P384" s="41" t="s">
        <v>101</v>
      </c>
      <c r="Q384" s="31">
        <f t="shared" ca="1" si="1"/>
        <v>0.61</v>
      </c>
      <c r="R384" s="31">
        <f ca="1">Q384*(IF(J384="Yes",1.25,1))</f>
        <v>0.76249999999999996</v>
      </c>
      <c r="S384" s="31" t="e">
        <f ca="1">R384*(IF(OR(VALUE(P384)&gt;8,VALUE(#REF!)&gt;80),1.25,1))</f>
        <v>#REF!</v>
      </c>
      <c r="T384" s="31" t="e">
        <f ca="1">S384*(IF(H384="Mass Customer",0.85,1))</f>
        <v>#REF!</v>
      </c>
      <c r="U384" s="31">
        <f>RANK(W384,W1:W1001,0)</f>
        <v>382</v>
      </c>
      <c r="V384" s="31">
        <v>382</v>
      </c>
      <c r="W384" s="31">
        <v>0.95</v>
      </c>
    </row>
    <row r="385" spans="1:23" ht="15.75" customHeight="1" x14ac:dyDescent="0.3">
      <c r="A385" s="41" t="s">
        <v>2099</v>
      </c>
      <c r="B385" s="41" t="s">
        <v>2100</v>
      </c>
      <c r="C385" s="41" t="s">
        <v>100</v>
      </c>
      <c r="D385" s="57">
        <v>65</v>
      </c>
      <c r="E385" s="56">
        <v>16350</v>
      </c>
      <c r="F385" s="41" t="s">
        <v>414</v>
      </c>
      <c r="G385" s="41" t="s">
        <v>130</v>
      </c>
      <c r="H385" s="41" t="s">
        <v>104</v>
      </c>
      <c r="I385" s="41" t="s">
        <v>80</v>
      </c>
      <c r="J385" s="41" t="s">
        <v>93</v>
      </c>
      <c r="K385" s="42">
        <v>17</v>
      </c>
      <c r="L385" s="41" t="s">
        <v>2102</v>
      </c>
      <c r="M385" s="60" t="s">
        <v>2103</v>
      </c>
      <c r="N385" s="41" t="s">
        <v>96</v>
      </c>
      <c r="O385" s="41" t="s">
        <v>85</v>
      </c>
      <c r="P385" s="41" t="s">
        <v>134</v>
      </c>
      <c r="Q385" s="31">
        <f t="shared" ca="1" si="1"/>
        <v>0.56999999999999995</v>
      </c>
      <c r="R385" s="31">
        <f ca="1">Q385*(IF(J385="Yes",1.25,1))</f>
        <v>0.56999999999999995</v>
      </c>
      <c r="S385" s="31" t="e">
        <f ca="1">R385*(IF(OR(VALUE(P385)&gt;8,VALUE(#REF!)&gt;80),1.25,1))</f>
        <v>#REF!</v>
      </c>
      <c r="T385" s="31" t="e">
        <f ca="1">S385*(IF(H385="Mass Customer",0.85,1))</f>
        <v>#REF!</v>
      </c>
      <c r="U385" s="31">
        <f>RANK(W385,W1:W1001,0)</f>
        <v>382</v>
      </c>
      <c r="V385" s="31">
        <v>382</v>
      </c>
      <c r="W385" s="31">
        <v>0.95</v>
      </c>
    </row>
    <row r="386" spans="1:23" ht="15.75" customHeight="1" x14ac:dyDescent="0.3">
      <c r="A386" s="41" t="s">
        <v>2104</v>
      </c>
      <c r="B386" s="41" t="s">
        <v>2105</v>
      </c>
      <c r="C386" s="41" t="s">
        <v>74</v>
      </c>
      <c r="D386" s="57">
        <v>82</v>
      </c>
      <c r="E386" s="56">
        <v>34837</v>
      </c>
      <c r="F386" s="41" t="s">
        <v>773</v>
      </c>
      <c r="G386" s="41" t="s">
        <v>103</v>
      </c>
      <c r="H386" s="41" t="s">
        <v>104</v>
      </c>
      <c r="I386" s="41" t="s">
        <v>80</v>
      </c>
      <c r="J386" s="41" t="s">
        <v>81</v>
      </c>
      <c r="K386" s="42">
        <v>9</v>
      </c>
      <c r="L386" s="41" t="s">
        <v>2107</v>
      </c>
      <c r="M386" s="60" t="s">
        <v>2108</v>
      </c>
      <c r="N386" s="41" t="s">
        <v>107</v>
      </c>
      <c r="O386" s="41" t="s">
        <v>85</v>
      </c>
      <c r="P386" s="41" t="s">
        <v>86</v>
      </c>
      <c r="Q386" s="31">
        <f t="shared" ca="1" si="1"/>
        <v>0.88</v>
      </c>
      <c r="R386" s="31">
        <f ca="1">Q386*(IF(J386="Yes",1.25,1))</f>
        <v>1.1000000000000001</v>
      </c>
      <c r="S386" s="31" t="e">
        <f ca="1">R386*(IF(OR(VALUE(P386)&gt;8,VALUE(#REF!)&gt;80),1.25,1))</f>
        <v>#REF!</v>
      </c>
      <c r="T386" s="31" t="e">
        <f ca="1">S386*(IF(H386="Mass Customer",0.85,1))</f>
        <v>#REF!</v>
      </c>
      <c r="U386" s="31">
        <f>RANK(W386,W1:W1001,0)</f>
        <v>382</v>
      </c>
      <c r="V386" s="31">
        <v>382</v>
      </c>
      <c r="W386" s="31">
        <v>0.95</v>
      </c>
    </row>
    <row r="387" spans="1:23" ht="15.75" customHeight="1" x14ac:dyDescent="0.3">
      <c r="A387" s="41" t="s">
        <v>2109</v>
      </c>
      <c r="B387" s="41" t="s">
        <v>2110</v>
      </c>
      <c r="C387" s="41" t="s">
        <v>74</v>
      </c>
      <c r="D387" s="57">
        <v>46</v>
      </c>
      <c r="E387" s="56">
        <v>19889</v>
      </c>
      <c r="F387" s="41" t="s">
        <v>2112</v>
      </c>
      <c r="G387" s="41" t="s">
        <v>78</v>
      </c>
      <c r="H387" s="41" t="s">
        <v>131</v>
      </c>
      <c r="I387" s="41" t="s">
        <v>80</v>
      </c>
      <c r="J387" s="41" t="s">
        <v>81</v>
      </c>
      <c r="K387" s="42">
        <v>9</v>
      </c>
      <c r="L387" s="41" t="s">
        <v>2113</v>
      </c>
      <c r="M387" s="60" t="s">
        <v>2114</v>
      </c>
      <c r="N387" s="41" t="s">
        <v>84</v>
      </c>
      <c r="O387" s="41" t="s">
        <v>85</v>
      </c>
      <c r="P387" s="41" t="s">
        <v>134</v>
      </c>
      <c r="Q387" s="31">
        <f t="shared" ca="1" si="1"/>
        <v>0.75</v>
      </c>
      <c r="R387" s="31">
        <f ca="1">Q387*(IF(J387="Yes",1.25,1))</f>
        <v>0.9375</v>
      </c>
      <c r="S387" s="31" t="e">
        <f ca="1">R387*(IF(OR(VALUE(P387)&gt;8,VALUE(#REF!)&gt;80),1.25,1))</f>
        <v>#REF!</v>
      </c>
      <c r="T387" s="31" t="e">
        <f ca="1">S387*(IF(H387="Mass Customer",0.85,1))</f>
        <v>#REF!</v>
      </c>
      <c r="U387" s="31">
        <f>RANK(W387,W1:W1001,0)</f>
        <v>386</v>
      </c>
      <c r="V387" s="31">
        <v>386</v>
      </c>
      <c r="W387" s="31">
        <v>0.94562500000000005</v>
      </c>
    </row>
    <row r="388" spans="1:23" ht="15.75" customHeight="1" x14ac:dyDescent="0.3">
      <c r="A388" s="41" t="s">
        <v>2115</v>
      </c>
      <c r="B388" s="41" t="s">
        <v>2116</v>
      </c>
      <c r="C388" s="41" t="s">
        <v>100</v>
      </c>
      <c r="D388" s="57">
        <v>11</v>
      </c>
      <c r="E388" s="56">
        <v>22553</v>
      </c>
      <c r="F388" s="44"/>
      <c r="G388" s="41" t="s">
        <v>191</v>
      </c>
      <c r="H388" s="41" t="s">
        <v>79</v>
      </c>
      <c r="I388" s="41" t="s">
        <v>80</v>
      </c>
      <c r="J388" s="41" t="s">
        <v>93</v>
      </c>
      <c r="K388" s="42">
        <v>13</v>
      </c>
      <c r="L388" s="41" t="s">
        <v>2118</v>
      </c>
      <c r="M388" s="60" t="s">
        <v>2119</v>
      </c>
      <c r="N388" s="41" t="s">
        <v>96</v>
      </c>
      <c r="O388" s="41" t="s">
        <v>85</v>
      </c>
      <c r="P388" s="41" t="s">
        <v>178</v>
      </c>
      <c r="Q388" s="31">
        <f t="shared" ca="1" si="1"/>
        <v>0.57999999999999996</v>
      </c>
      <c r="R388" s="31">
        <f ca="1">Q388*(IF(J388="Yes",1.25,1))</f>
        <v>0.57999999999999996</v>
      </c>
      <c r="S388" s="31" t="e">
        <f ca="1">R388*(IF(OR(VALUE(P388)&gt;8,VALUE(#REF!)&gt;80),1.25,1))</f>
        <v>#REF!</v>
      </c>
      <c r="T388" s="31" t="e">
        <f ca="1">S388*(IF(H388="Mass Customer",0.85,1))</f>
        <v>#REF!</v>
      </c>
      <c r="U388" s="31">
        <f>RANK(W388,W1:W1001,0)</f>
        <v>386</v>
      </c>
      <c r="V388" s="31">
        <v>386</v>
      </c>
      <c r="W388" s="31">
        <v>0.94562500000000005</v>
      </c>
    </row>
    <row r="389" spans="1:23" ht="15.75" customHeight="1" x14ac:dyDescent="0.3">
      <c r="A389" s="41" t="s">
        <v>2120</v>
      </c>
      <c r="B389" s="41" t="s">
        <v>2121</v>
      </c>
      <c r="C389" s="41" t="s">
        <v>100</v>
      </c>
      <c r="D389" s="57">
        <v>15</v>
      </c>
      <c r="E389" s="56">
        <v>26901</v>
      </c>
      <c r="F389" s="41" t="s">
        <v>263</v>
      </c>
      <c r="G389" s="41" t="s">
        <v>250</v>
      </c>
      <c r="H389" s="41" t="s">
        <v>104</v>
      </c>
      <c r="I389" s="41" t="s">
        <v>80</v>
      </c>
      <c r="J389" s="41" t="s">
        <v>81</v>
      </c>
      <c r="K389" s="42">
        <v>8</v>
      </c>
      <c r="L389" s="41" t="s">
        <v>2123</v>
      </c>
      <c r="M389" s="60" t="s">
        <v>752</v>
      </c>
      <c r="N389" s="41" t="s">
        <v>107</v>
      </c>
      <c r="O389" s="41" t="s">
        <v>85</v>
      </c>
      <c r="P389" s="41" t="s">
        <v>108</v>
      </c>
      <c r="Q389" s="31">
        <f t="shared" ca="1" si="1"/>
        <v>0.87</v>
      </c>
      <c r="R389" s="31">
        <f ca="1">Q389*(IF(J389="Yes",1.25,1))</f>
        <v>1.0874999999999999</v>
      </c>
      <c r="S389" s="31" t="e">
        <f ca="1">R389*(IF(OR(VALUE(P389)&gt;8,VALUE(#REF!)&gt;80),1.25,1))</f>
        <v>#REF!</v>
      </c>
      <c r="T389" s="31" t="e">
        <f ca="1">S389*(IF(H389="Mass Customer",0.85,1))</f>
        <v>#REF!</v>
      </c>
      <c r="U389" s="31">
        <f>RANK(W389,W1:W1001,0)</f>
        <v>386</v>
      </c>
      <c r="V389" s="31">
        <v>386</v>
      </c>
      <c r="W389" s="31">
        <v>0.94562500000000005</v>
      </c>
    </row>
    <row r="390" spans="1:23" ht="15.75" customHeight="1" x14ac:dyDescent="0.3">
      <c r="A390" s="41" t="s">
        <v>2124</v>
      </c>
      <c r="B390" s="41" t="s">
        <v>2125</v>
      </c>
      <c r="C390" s="41" t="s">
        <v>74</v>
      </c>
      <c r="D390" s="57">
        <v>51</v>
      </c>
      <c r="E390" s="56">
        <v>34030</v>
      </c>
      <c r="F390" s="41" t="s">
        <v>91</v>
      </c>
      <c r="G390" s="41" t="s">
        <v>183</v>
      </c>
      <c r="H390" s="41" t="s">
        <v>104</v>
      </c>
      <c r="I390" s="41" t="s">
        <v>80</v>
      </c>
      <c r="J390" s="41" t="s">
        <v>93</v>
      </c>
      <c r="K390" s="42">
        <v>5</v>
      </c>
      <c r="L390" s="41" t="s">
        <v>2127</v>
      </c>
      <c r="M390" s="60" t="s">
        <v>2128</v>
      </c>
      <c r="N390" s="41" t="s">
        <v>84</v>
      </c>
      <c r="O390" s="41" t="s">
        <v>85</v>
      </c>
      <c r="P390" s="41" t="s">
        <v>740</v>
      </c>
      <c r="Q390" s="31">
        <f t="shared" ca="1" si="1"/>
        <v>1.08</v>
      </c>
      <c r="R390" s="31">
        <f ca="1">Q390*(IF(J390="Yes",1.25,1))</f>
        <v>1.08</v>
      </c>
      <c r="S390" s="31" t="e">
        <f ca="1">R390*(IF(OR(VALUE(P390)&gt;8,VALUE(#REF!)&gt;80),1.25,1))</f>
        <v>#REF!</v>
      </c>
      <c r="T390" s="31" t="e">
        <f ca="1">S390*(IF(H390="Mass Customer",0.85,1))</f>
        <v>#REF!</v>
      </c>
      <c r="U390" s="31">
        <f>RANK(W390,W1:W1001,0)</f>
        <v>386</v>
      </c>
      <c r="V390" s="31">
        <v>386</v>
      </c>
      <c r="W390" s="31">
        <v>0.94562500000000005</v>
      </c>
    </row>
    <row r="391" spans="1:23" ht="15.75" customHeight="1" x14ac:dyDescent="0.3">
      <c r="A391" s="41" t="s">
        <v>2129</v>
      </c>
      <c r="B391" s="41" t="s">
        <v>2130</v>
      </c>
      <c r="C391" s="41" t="s">
        <v>100</v>
      </c>
      <c r="D391" s="57">
        <v>75</v>
      </c>
      <c r="E391" s="56">
        <v>17714</v>
      </c>
      <c r="F391" s="41" t="s">
        <v>256</v>
      </c>
      <c r="G391" s="41" t="s">
        <v>250</v>
      </c>
      <c r="H391" s="41" t="s">
        <v>79</v>
      </c>
      <c r="I391" s="41" t="s">
        <v>80</v>
      </c>
      <c r="J391" s="41" t="s">
        <v>93</v>
      </c>
      <c r="K391" s="42">
        <v>22</v>
      </c>
      <c r="L391" s="41" t="s">
        <v>2132</v>
      </c>
      <c r="M391" s="60" t="s">
        <v>511</v>
      </c>
      <c r="N391" s="41" t="s">
        <v>96</v>
      </c>
      <c r="O391" s="41" t="s">
        <v>85</v>
      </c>
      <c r="P391" s="41" t="s">
        <v>134</v>
      </c>
      <c r="Q391" s="31">
        <f t="shared" ca="1" si="1"/>
        <v>0.59</v>
      </c>
      <c r="R391" s="31">
        <f ca="1">Q391*(IF(J391="Yes",1.25,1))</f>
        <v>0.59</v>
      </c>
      <c r="S391" s="31" t="e">
        <f ca="1">R391*(IF(OR(VALUE(P391)&gt;8,VALUE(#REF!)&gt;80),1.25,1))</f>
        <v>#REF!</v>
      </c>
      <c r="T391" s="31" t="e">
        <f ca="1">S391*(IF(H391="Mass Customer",0.85,1))</f>
        <v>#REF!</v>
      </c>
      <c r="U391" s="31">
        <f>RANK(W391,W1:W1001,0)</f>
        <v>386</v>
      </c>
      <c r="V391" s="31">
        <v>386</v>
      </c>
      <c r="W391" s="31">
        <v>0.94562500000000005</v>
      </c>
    </row>
    <row r="392" spans="1:23" ht="15.75" customHeight="1" x14ac:dyDescent="0.3">
      <c r="A392" s="41" t="s">
        <v>2133</v>
      </c>
      <c r="B392" s="41" t="s">
        <v>2134</v>
      </c>
      <c r="C392" s="41" t="s">
        <v>100</v>
      </c>
      <c r="D392" s="57">
        <v>25</v>
      </c>
      <c r="E392" s="56">
        <v>28912</v>
      </c>
      <c r="F392" s="41" t="s">
        <v>1297</v>
      </c>
      <c r="G392" s="41" t="s">
        <v>250</v>
      </c>
      <c r="H392" s="41" t="s">
        <v>131</v>
      </c>
      <c r="I392" s="41" t="s">
        <v>80</v>
      </c>
      <c r="J392" s="41" t="s">
        <v>93</v>
      </c>
      <c r="K392" s="42">
        <v>21</v>
      </c>
      <c r="L392" s="41" t="s">
        <v>2135</v>
      </c>
      <c r="M392" s="60" t="s">
        <v>976</v>
      </c>
      <c r="N392" s="41" t="s">
        <v>107</v>
      </c>
      <c r="O392" s="41" t="s">
        <v>85</v>
      </c>
      <c r="P392" s="41" t="s">
        <v>86</v>
      </c>
      <c r="Q392" s="31">
        <f t="shared" ca="1" si="1"/>
        <v>0.9</v>
      </c>
      <c r="R392" s="31">
        <f ca="1">Q392*(IF(J392="Yes",1.25,1))</f>
        <v>0.9</v>
      </c>
      <c r="S392" s="31" t="e">
        <f ca="1">R392*(IF(OR(VALUE(P392)&gt;8,VALUE(#REF!)&gt;80),1.25,1))</f>
        <v>#REF!</v>
      </c>
      <c r="T392" s="31" t="e">
        <f ca="1">S392*(IF(H392="Mass Customer",0.85,1))</f>
        <v>#REF!</v>
      </c>
      <c r="U392" s="31">
        <f>RANK(W392,W1:W1001,0)</f>
        <v>386</v>
      </c>
      <c r="V392" s="31">
        <v>386</v>
      </c>
      <c r="W392" s="31">
        <v>0.94562500000000005</v>
      </c>
    </row>
    <row r="393" spans="1:23" ht="15.75" customHeight="1" x14ac:dyDescent="0.3">
      <c r="A393" s="41" t="s">
        <v>2136</v>
      </c>
      <c r="B393" s="41" t="s">
        <v>2137</v>
      </c>
      <c r="C393" s="41" t="s">
        <v>100</v>
      </c>
      <c r="D393" s="57">
        <v>92</v>
      </c>
      <c r="E393" s="56">
        <v>14485</v>
      </c>
      <c r="F393" s="41" t="s">
        <v>952</v>
      </c>
      <c r="G393" s="41" t="s">
        <v>78</v>
      </c>
      <c r="H393" s="41" t="s">
        <v>104</v>
      </c>
      <c r="I393" s="41" t="s">
        <v>80</v>
      </c>
      <c r="J393" s="41" t="s">
        <v>93</v>
      </c>
      <c r="K393" s="42">
        <v>10</v>
      </c>
      <c r="L393" s="41" t="s">
        <v>2139</v>
      </c>
      <c r="M393" s="60" t="s">
        <v>2140</v>
      </c>
      <c r="N393" s="41" t="s">
        <v>96</v>
      </c>
      <c r="O393" s="41" t="s">
        <v>85</v>
      </c>
      <c r="P393" s="41" t="s">
        <v>101</v>
      </c>
      <c r="Q393" s="31">
        <f t="shared" ca="1" si="1"/>
        <v>0.86</v>
      </c>
      <c r="R393" s="31">
        <f ca="1">Q393*(IF(J393="Yes",1.25,1))</f>
        <v>0.86</v>
      </c>
      <c r="S393" s="31" t="e">
        <f ca="1">R393*(IF(OR(VALUE(P393)&gt;8,VALUE(#REF!)&gt;80),1.25,1))</f>
        <v>#REF!</v>
      </c>
      <c r="T393" s="31" t="e">
        <f ca="1">S393*(IF(H393="Mass Customer",0.85,1))</f>
        <v>#REF!</v>
      </c>
      <c r="U393" s="31">
        <f>RANK(W393,W1:W1001,0)</f>
        <v>386</v>
      </c>
      <c r="V393" s="31">
        <v>386</v>
      </c>
      <c r="W393" s="31">
        <v>0.94562500000000005</v>
      </c>
    </row>
    <row r="394" spans="1:23" ht="15.75" customHeight="1" x14ac:dyDescent="0.3">
      <c r="A394" s="41" t="s">
        <v>2141</v>
      </c>
      <c r="B394" s="41" t="s">
        <v>2142</v>
      </c>
      <c r="C394" s="41" t="s">
        <v>74</v>
      </c>
      <c r="D394" s="57">
        <v>36</v>
      </c>
      <c r="E394" s="56">
        <v>30295</v>
      </c>
      <c r="F394" s="41" t="s">
        <v>1915</v>
      </c>
      <c r="G394" s="41" t="s">
        <v>147</v>
      </c>
      <c r="H394" s="41" t="s">
        <v>79</v>
      </c>
      <c r="I394" s="41" t="s">
        <v>80</v>
      </c>
      <c r="J394" s="41" t="s">
        <v>81</v>
      </c>
      <c r="K394" s="42">
        <v>6</v>
      </c>
      <c r="L394" s="41" t="s">
        <v>2144</v>
      </c>
      <c r="M394" s="60" t="s">
        <v>2145</v>
      </c>
      <c r="N394" s="41" t="s">
        <v>96</v>
      </c>
      <c r="O394" s="41" t="s">
        <v>85</v>
      </c>
      <c r="P394" s="41" t="s">
        <v>97</v>
      </c>
      <c r="Q394" s="31">
        <f t="shared" ca="1" si="1"/>
        <v>0.63</v>
      </c>
      <c r="R394" s="31">
        <f ca="1">Q394*(IF(J394="Yes",1.25,1))</f>
        <v>0.78749999999999998</v>
      </c>
      <c r="S394" s="31" t="e">
        <f ca="1">R394*(IF(OR(VALUE(P394)&gt;8,VALUE(#REF!)&gt;80),1.25,1))</f>
        <v>#REF!</v>
      </c>
      <c r="T394" s="31" t="e">
        <f ca="1">S394*(IF(H394="Mass Customer",0.85,1))</f>
        <v>#REF!</v>
      </c>
      <c r="U394" s="31">
        <f>RANK(W394,W1:W1001,0)</f>
        <v>386</v>
      </c>
      <c r="V394" s="31">
        <v>386</v>
      </c>
      <c r="W394" s="31">
        <v>0.94562500000000005</v>
      </c>
    </row>
    <row r="395" spans="1:23" ht="15.75" customHeight="1" x14ac:dyDescent="0.3">
      <c r="A395" s="41" t="s">
        <v>2146</v>
      </c>
      <c r="B395" s="41" t="s">
        <v>2147</v>
      </c>
      <c r="C395" s="41" t="s">
        <v>74</v>
      </c>
      <c r="D395" s="57">
        <v>10</v>
      </c>
      <c r="E395" s="56">
        <v>18379</v>
      </c>
      <c r="F395" s="41" t="s">
        <v>249</v>
      </c>
      <c r="G395" s="41" t="s">
        <v>103</v>
      </c>
      <c r="H395" s="41" t="s">
        <v>79</v>
      </c>
      <c r="I395" s="41" t="s">
        <v>80</v>
      </c>
      <c r="J395" s="41" t="s">
        <v>93</v>
      </c>
      <c r="K395" s="42">
        <v>19</v>
      </c>
      <c r="L395" s="41" t="s">
        <v>2149</v>
      </c>
      <c r="M395" s="60" t="s">
        <v>2150</v>
      </c>
      <c r="N395" s="41" t="s">
        <v>107</v>
      </c>
      <c r="O395" s="41" t="s">
        <v>85</v>
      </c>
      <c r="P395" s="41" t="s">
        <v>124</v>
      </c>
      <c r="Q395" s="31">
        <f t="shared" ca="1" si="1"/>
        <v>0.83</v>
      </c>
      <c r="R395" s="31">
        <f ca="1">Q395*(IF(J395="Yes",1.25,1))</f>
        <v>0.83</v>
      </c>
      <c r="S395" s="31" t="e">
        <f ca="1">R395*(IF(OR(VALUE(P395)&gt;8,VALUE(#REF!)&gt;80),1.25,1))</f>
        <v>#REF!</v>
      </c>
      <c r="T395" s="31" t="e">
        <f ca="1">S395*(IF(H395="Mass Customer",0.85,1))</f>
        <v>#REF!</v>
      </c>
      <c r="U395" s="31">
        <f>RANK(W395,W1:W1001,0)</f>
        <v>386</v>
      </c>
      <c r="V395" s="31">
        <v>386</v>
      </c>
      <c r="W395" s="31">
        <v>0.94562500000000005</v>
      </c>
    </row>
    <row r="396" spans="1:23" ht="15.75" customHeight="1" x14ac:dyDescent="0.3">
      <c r="A396" s="41" t="s">
        <v>2151</v>
      </c>
      <c r="B396" s="41" t="s">
        <v>2152</v>
      </c>
      <c r="C396" s="41" t="s">
        <v>74</v>
      </c>
      <c r="D396" s="57">
        <v>74</v>
      </c>
      <c r="E396" s="56">
        <v>33013</v>
      </c>
      <c r="F396" s="44"/>
      <c r="G396" s="41" t="s">
        <v>78</v>
      </c>
      <c r="H396" s="41" t="s">
        <v>79</v>
      </c>
      <c r="I396" s="41" t="s">
        <v>80</v>
      </c>
      <c r="J396" s="41" t="s">
        <v>81</v>
      </c>
      <c r="K396" s="42">
        <v>5</v>
      </c>
      <c r="L396" s="41" t="s">
        <v>2154</v>
      </c>
      <c r="M396" s="60" t="s">
        <v>296</v>
      </c>
      <c r="N396" s="41" t="s">
        <v>107</v>
      </c>
      <c r="O396" s="41" t="s">
        <v>85</v>
      </c>
      <c r="P396" s="41" t="s">
        <v>124</v>
      </c>
      <c r="Q396" s="31">
        <f t="shared" ca="1" si="1"/>
        <v>0.65</v>
      </c>
      <c r="R396" s="31">
        <f ca="1">Q396*(IF(J396="Yes",1.25,1))</f>
        <v>0.8125</v>
      </c>
      <c r="S396" s="31" t="e">
        <f ca="1">R396*(IF(OR(VALUE(P396)&gt;8,VALUE(#REF!)&gt;80),1.25,1))</f>
        <v>#REF!</v>
      </c>
      <c r="T396" s="31" t="e">
        <f ca="1">S396*(IF(H396="Mass Customer",0.85,1))</f>
        <v>#REF!</v>
      </c>
      <c r="U396" s="31">
        <f>RANK(W396,W1:W1001,0)</f>
        <v>395</v>
      </c>
      <c r="V396" s="31">
        <v>395</v>
      </c>
      <c r="W396" s="31">
        <v>0.94</v>
      </c>
    </row>
    <row r="397" spans="1:23" ht="15.75" customHeight="1" x14ac:dyDescent="0.3">
      <c r="A397" s="41" t="s">
        <v>2155</v>
      </c>
      <c r="B397" s="41" t="s">
        <v>2156</v>
      </c>
      <c r="C397" s="41" t="s">
        <v>100</v>
      </c>
      <c r="D397" s="57">
        <v>73</v>
      </c>
      <c r="E397" s="56">
        <v>22637</v>
      </c>
      <c r="F397" s="41" t="s">
        <v>129</v>
      </c>
      <c r="G397" s="41" t="s">
        <v>130</v>
      </c>
      <c r="H397" s="41" t="s">
        <v>79</v>
      </c>
      <c r="I397" s="41" t="s">
        <v>80</v>
      </c>
      <c r="J397" s="41" t="s">
        <v>81</v>
      </c>
      <c r="K397" s="42">
        <v>9</v>
      </c>
      <c r="L397" s="41" t="s">
        <v>2158</v>
      </c>
      <c r="M397" s="60" t="s">
        <v>603</v>
      </c>
      <c r="N397" s="41" t="s">
        <v>96</v>
      </c>
      <c r="O397" s="41" t="s">
        <v>85</v>
      </c>
      <c r="P397" s="41" t="s">
        <v>390</v>
      </c>
      <c r="Q397" s="31">
        <f t="shared" ca="1" si="1"/>
        <v>0.95</v>
      </c>
      <c r="R397" s="31">
        <f ca="1">Q397*(IF(J397="Yes",1.25,1))</f>
        <v>1.1875</v>
      </c>
      <c r="S397" s="31" t="e">
        <f ca="1">R397*(IF(OR(VALUE(P397)&gt;8,VALUE(#REF!)&gt;80),1.25,1))</f>
        <v>#REF!</v>
      </c>
      <c r="T397" s="31" t="e">
        <f ca="1">S397*(IF(H397="Mass Customer",0.85,1))</f>
        <v>#REF!</v>
      </c>
      <c r="U397" s="31">
        <f>RANK(W397,W1:W1001,0)</f>
        <v>396</v>
      </c>
      <c r="V397" s="31">
        <v>396</v>
      </c>
      <c r="W397" s="31">
        <v>0.9375</v>
      </c>
    </row>
    <row r="398" spans="1:23" ht="15.75" customHeight="1" x14ac:dyDescent="0.3">
      <c r="A398" s="41" t="s">
        <v>2159</v>
      </c>
      <c r="B398" s="41" t="s">
        <v>2160</v>
      </c>
      <c r="C398" s="41" t="s">
        <v>100</v>
      </c>
      <c r="D398" s="57">
        <v>66</v>
      </c>
      <c r="E398" s="56">
        <v>37273</v>
      </c>
      <c r="F398" s="41" t="s">
        <v>731</v>
      </c>
      <c r="G398" s="41" t="s">
        <v>191</v>
      </c>
      <c r="H398" s="41" t="s">
        <v>79</v>
      </c>
      <c r="I398" s="41" t="s">
        <v>80</v>
      </c>
      <c r="J398" s="41" t="s">
        <v>81</v>
      </c>
      <c r="K398" s="42">
        <v>4</v>
      </c>
      <c r="L398" s="41" t="s">
        <v>2162</v>
      </c>
      <c r="M398" s="60" t="s">
        <v>1309</v>
      </c>
      <c r="N398" s="41" t="s">
        <v>84</v>
      </c>
      <c r="O398" s="41" t="s">
        <v>85</v>
      </c>
      <c r="P398" s="41" t="s">
        <v>740</v>
      </c>
      <c r="Q398" s="31">
        <f t="shared" ca="1" si="1"/>
        <v>1.01</v>
      </c>
      <c r="R398" s="31">
        <f ca="1">Q398*(IF(J398="Yes",1.25,1))</f>
        <v>1.2625</v>
      </c>
      <c r="S398" s="31" t="e">
        <f ca="1">R398*(IF(OR(VALUE(P398)&gt;8,VALUE(#REF!)&gt;80),1.25,1))</f>
        <v>#REF!</v>
      </c>
      <c r="T398" s="31" t="e">
        <f ca="1">S398*(IF(H398="Mass Customer",0.85,1))</f>
        <v>#REF!</v>
      </c>
      <c r="U398" s="31">
        <f>RANK(W398,W1:W1001,0)</f>
        <v>396</v>
      </c>
      <c r="V398" s="31">
        <v>396</v>
      </c>
      <c r="W398" s="31">
        <v>0.9375</v>
      </c>
    </row>
    <row r="399" spans="1:23" ht="15.75" customHeight="1" x14ac:dyDescent="0.3">
      <c r="A399" s="41" t="s">
        <v>2163</v>
      </c>
      <c r="B399" s="41" t="s">
        <v>2164</v>
      </c>
      <c r="C399" s="41" t="s">
        <v>100</v>
      </c>
      <c r="D399" s="57">
        <v>84</v>
      </c>
      <c r="E399" s="56">
        <v>22286</v>
      </c>
      <c r="F399" s="44"/>
      <c r="G399" s="41" t="s">
        <v>130</v>
      </c>
      <c r="H399" s="41" t="s">
        <v>131</v>
      </c>
      <c r="I399" s="41" t="s">
        <v>80</v>
      </c>
      <c r="J399" s="41" t="s">
        <v>81</v>
      </c>
      <c r="K399" s="42">
        <v>15</v>
      </c>
      <c r="L399" s="41" t="s">
        <v>2166</v>
      </c>
      <c r="M399" s="60" t="s">
        <v>2167</v>
      </c>
      <c r="N399" s="41" t="s">
        <v>84</v>
      </c>
      <c r="O399" s="41" t="s">
        <v>85</v>
      </c>
      <c r="P399" s="41" t="s">
        <v>108</v>
      </c>
      <c r="Q399" s="31">
        <f t="shared" ca="1" si="1"/>
        <v>0.81</v>
      </c>
      <c r="R399" s="31">
        <f ca="1">Q399*(IF(J399="Yes",1.25,1))</f>
        <v>1.0125000000000002</v>
      </c>
      <c r="S399" s="31" t="e">
        <f ca="1">R399*(IF(OR(VALUE(P399)&gt;8,VALUE(#REF!)&gt;80),1.25,1))</f>
        <v>#REF!</v>
      </c>
      <c r="T399" s="31" t="e">
        <f ca="1">S399*(IF(H399="Mass Customer",0.85,1))</f>
        <v>#REF!</v>
      </c>
      <c r="U399" s="31">
        <f>RANK(W399,W1:W1001,0)</f>
        <v>396</v>
      </c>
      <c r="V399" s="31">
        <v>396</v>
      </c>
      <c r="W399" s="31">
        <v>0.9375</v>
      </c>
    </row>
    <row r="400" spans="1:23" ht="15.75" customHeight="1" x14ac:dyDescent="0.3">
      <c r="A400" s="41" t="s">
        <v>2168</v>
      </c>
      <c r="B400" s="41" t="s">
        <v>2169</v>
      </c>
      <c r="C400" s="41" t="s">
        <v>74</v>
      </c>
      <c r="D400" s="57">
        <v>54</v>
      </c>
      <c r="E400" s="56">
        <v>15562</v>
      </c>
      <c r="F400" s="41" t="s">
        <v>175</v>
      </c>
      <c r="G400" s="41" t="s">
        <v>191</v>
      </c>
      <c r="H400" s="41" t="s">
        <v>79</v>
      </c>
      <c r="I400" s="41" t="s">
        <v>80</v>
      </c>
      <c r="J400" s="41" t="s">
        <v>81</v>
      </c>
      <c r="K400" s="42">
        <v>21</v>
      </c>
      <c r="L400" s="41" t="s">
        <v>2171</v>
      </c>
      <c r="M400" s="60" t="s">
        <v>1678</v>
      </c>
      <c r="N400" s="41" t="s">
        <v>96</v>
      </c>
      <c r="O400" s="41" t="s">
        <v>85</v>
      </c>
      <c r="P400" s="41" t="s">
        <v>178</v>
      </c>
      <c r="Q400" s="31">
        <f t="shared" ca="1" si="1"/>
        <v>0.65</v>
      </c>
      <c r="R400" s="31">
        <f ca="1">Q400*(IF(J400="Yes",1.25,1))</f>
        <v>0.8125</v>
      </c>
      <c r="S400" s="31" t="e">
        <f ca="1">R400*(IF(OR(VALUE(P400)&gt;8,VALUE(#REF!)&gt;80),1.25,1))</f>
        <v>#REF!</v>
      </c>
      <c r="T400" s="31" t="e">
        <f ca="1">S400*(IF(H400="Mass Customer",0.85,1))</f>
        <v>#REF!</v>
      </c>
      <c r="U400" s="31">
        <f>RANK(W400,W1:W1001,0)</f>
        <v>396</v>
      </c>
      <c r="V400" s="31">
        <v>396</v>
      </c>
      <c r="W400" s="31">
        <v>0.9375</v>
      </c>
    </row>
    <row r="401" spans="1:23" ht="15.75" customHeight="1" x14ac:dyDescent="0.3">
      <c r="A401" s="41" t="s">
        <v>2172</v>
      </c>
      <c r="B401" s="41" t="s">
        <v>2173</v>
      </c>
      <c r="C401" s="41" t="s">
        <v>74</v>
      </c>
      <c r="D401" s="57">
        <v>72</v>
      </c>
      <c r="E401" s="56">
        <v>28938</v>
      </c>
      <c r="F401" s="41" t="s">
        <v>1696</v>
      </c>
      <c r="G401" s="41" t="s">
        <v>103</v>
      </c>
      <c r="H401" s="41" t="s">
        <v>104</v>
      </c>
      <c r="I401" s="41" t="s">
        <v>80</v>
      </c>
      <c r="J401" s="41" t="s">
        <v>93</v>
      </c>
      <c r="K401" s="42">
        <v>18</v>
      </c>
      <c r="L401" s="41" t="s">
        <v>2175</v>
      </c>
      <c r="M401" s="60" t="s">
        <v>193</v>
      </c>
      <c r="N401" s="41" t="s">
        <v>96</v>
      </c>
      <c r="O401" s="41" t="s">
        <v>85</v>
      </c>
      <c r="P401" s="41" t="s">
        <v>101</v>
      </c>
      <c r="Q401" s="31">
        <f t="shared" ca="1" si="1"/>
        <v>1.0900000000000001</v>
      </c>
      <c r="R401" s="31">
        <f ca="1">Q401*(IF(J401="Yes",1.25,1))</f>
        <v>1.0900000000000001</v>
      </c>
      <c r="S401" s="31" t="e">
        <f ca="1">R401*(IF(OR(VALUE(P401)&gt;8,VALUE(#REF!)&gt;80),1.25,1))</f>
        <v>#REF!</v>
      </c>
      <c r="T401" s="31" t="e">
        <f ca="1">S401*(IF(H401="Mass Customer",0.85,1))</f>
        <v>#REF!</v>
      </c>
      <c r="U401" s="31">
        <f>RANK(W401,W1:W1001,0)</f>
        <v>396</v>
      </c>
      <c r="V401" s="31">
        <v>396</v>
      </c>
      <c r="W401" s="31">
        <v>0.9375</v>
      </c>
    </row>
    <row r="402" spans="1:23" ht="15.75" customHeight="1" x14ac:dyDescent="0.3">
      <c r="A402" s="41" t="s">
        <v>2176</v>
      </c>
      <c r="B402" s="41" t="s">
        <v>2177</v>
      </c>
      <c r="C402" s="41" t="s">
        <v>74</v>
      </c>
      <c r="D402" s="57">
        <v>53</v>
      </c>
      <c r="E402" s="56">
        <v>28068</v>
      </c>
      <c r="F402" s="41" t="s">
        <v>820</v>
      </c>
      <c r="G402" s="41" t="s">
        <v>161</v>
      </c>
      <c r="H402" s="41" t="s">
        <v>79</v>
      </c>
      <c r="I402" s="41" t="s">
        <v>80</v>
      </c>
      <c r="J402" s="41" t="s">
        <v>93</v>
      </c>
      <c r="K402" s="42">
        <v>12</v>
      </c>
      <c r="L402" s="41" t="s">
        <v>2179</v>
      </c>
      <c r="M402" s="60" t="s">
        <v>2180</v>
      </c>
      <c r="N402" s="41" t="s">
        <v>96</v>
      </c>
      <c r="O402" s="41" t="s">
        <v>85</v>
      </c>
      <c r="P402" s="41" t="s">
        <v>108</v>
      </c>
      <c r="Q402" s="31">
        <f t="shared" ca="1" si="1"/>
        <v>0.9</v>
      </c>
      <c r="R402" s="31">
        <f ca="1">Q402*(IF(J402="Yes",1.25,1))</f>
        <v>0.9</v>
      </c>
      <c r="S402" s="31" t="e">
        <f ca="1">R402*(IF(OR(VALUE(P402)&gt;8,VALUE(#REF!)&gt;80),1.25,1))</f>
        <v>#REF!</v>
      </c>
      <c r="T402" s="31" t="e">
        <f ca="1">S402*(IF(H402="Mass Customer",0.85,1))</f>
        <v>#REF!</v>
      </c>
      <c r="U402" s="31">
        <f>RANK(W402,W1:W1001,0)</f>
        <v>401</v>
      </c>
      <c r="V402" s="31">
        <v>401</v>
      </c>
      <c r="W402" s="31">
        <v>0.93500000000000005</v>
      </c>
    </row>
    <row r="403" spans="1:23" ht="15.75" customHeight="1" x14ac:dyDescent="0.3">
      <c r="A403" s="41" t="s">
        <v>2181</v>
      </c>
      <c r="B403" s="41" t="s">
        <v>2182</v>
      </c>
      <c r="C403" s="41" t="s">
        <v>100</v>
      </c>
      <c r="D403" s="57">
        <v>91</v>
      </c>
      <c r="E403" s="56">
        <v>24492</v>
      </c>
      <c r="F403" s="41" t="s">
        <v>491</v>
      </c>
      <c r="G403" s="41" t="s">
        <v>103</v>
      </c>
      <c r="H403" s="41" t="s">
        <v>79</v>
      </c>
      <c r="I403" s="41" t="s">
        <v>80</v>
      </c>
      <c r="J403" s="41" t="s">
        <v>81</v>
      </c>
      <c r="K403" s="42">
        <v>13</v>
      </c>
      <c r="L403" s="41" t="s">
        <v>2184</v>
      </c>
      <c r="M403" s="60" t="s">
        <v>2185</v>
      </c>
      <c r="N403" s="41" t="s">
        <v>107</v>
      </c>
      <c r="O403" s="41" t="s">
        <v>85</v>
      </c>
      <c r="P403" s="41" t="s">
        <v>101</v>
      </c>
      <c r="Q403" s="31">
        <f t="shared" ca="1" si="1"/>
        <v>0.93</v>
      </c>
      <c r="R403" s="31">
        <f ca="1">Q403*(IF(J403="Yes",1.25,1))</f>
        <v>1.1625000000000001</v>
      </c>
      <c r="S403" s="31" t="e">
        <f ca="1">R403*(IF(OR(VALUE(P403)&gt;8,VALUE(#REF!)&gt;80),1.25,1))</f>
        <v>#REF!</v>
      </c>
      <c r="T403" s="31" t="e">
        <f ca="1">S403*(IF(H403="Mass Customer",0.85,1))</f>
        <v>#REF!</v>
      </c>
      <c r="U403" s="31">
        <f>RANK(W403,W1:W1001,0)</f>
        <v>401</v>
      </c>
      <c r="V403" s="31">
        <v>401</v>
      </c>
      <c r="W403" s="31">
        <v>0.93500000000000005</v>
      </c>
    </row>
    <row r="404" spans="1:23" ht="15.75" customHeight="1" x14ac:dyDescent="0.3">
      <c r="A404" s="41" t="s">
        <v>2186</v>
      </c>
      <c r="B404" s="41" t="s">
        <v>2187</v>
      </c>
      <c r="C404" s="41" t="s">
        <v>74</v>
      </c>
      <c r="D404" s="57">
        <v>56</v>
      </c>
      <c r="E404" s="56">
        <v>20133</v>
      </c>
      <c r="F404" s="41" t="s">
        <v>594</v>
      </c>
      <c r="G404" s="41" t="s">
        <v>250</v>
      </c>
      <c r="H404" s="41" t="s">
        <v>79</v>
      </c>
      <c r="I404" s="41" t="s">
        <v>80</v>
      </c>
      <c r="J404" s="41" t="s">
        <v>81</v>
      </c>
      <c r="K404" s="42">
        <v>13</v>
      </c>
      <c r="L404" s="41" t="s">
        <v>2189</v>
      </c>
      <c r="M404" s="60" t="s">
        <v>1004</v>
      </c>
      <c r="N404" s="41" t="s">
        <v>107</v>
      </c>
      <c r="O404" s="41" t="s">
        <v>85</v>
      </c>
      <c r="P404" s="41" t="s">
        <v>134</v>
      </c>
      <c r="Q404" s="31">
        <f t="shared" ca="1" si="1"/>
        <v>0.78</v>
      </c>
      <c r="R404" s="31">
        <f ca="1">Q404*(IF(J404="Yes",1.25,1))</f>
        <v>0.97500000000000009</v>
      </c>
      <c r="S404" s="31" t="e">
        <f ca="1">R404*(IF(OR(VALUE(P404)&gt;8,VALUE(#REF!)&gt;80),1.25,1))</f>
        <v>#REF!</v>
      </c>
      <c r="T404" s="31" t="e">
        <f ca="1">S404*(IF(H404="Mass Customer",0.85,1))</f>
        <v>#REF!</v>
      </c>
      <c r="U404" s="31">
        <f>RANK(W404,W1:W1001,0)</f>
        <v>401</v>
      </c>
      <c r="V404" s="31">
        <v>401</v>
      </c>
      <c r="W404" s="31">
        <v>0.93500000000000005</v>
      </c>
    </row>
    <row r="405" spans="1:23" ht="15.75" customHeight="1" x14ac:dyDescent="0.3">
      <c r="A405" s="41" t="s">
        <v>2190</v>
      </c>
      <c r="B405" s="41" t="s">
        <v>2191</v>
      </c>
      <c r="C405" s="41" t="s">
        <v>74</v>
      </c>
      <c r="D405" s="57">
        <v>80</v>
      </c>
      <c r="E405" s="56">
        <v>28511</v>
      </c>
      <c r="F405" s="41" t="s">
        <v>408</v>
      </c>
      <c r="G405" s="41" t="s">
        <v>103</v>
      </c>
      <c r="H405" s="41" t="s">
        <v>104</v>
      </c>
      <c r="I405" s="41" t="s">
        <v>80</v>
      </c>
      <c r="J405" s="41" t="s">
        <v>81</v>
      </c>
      <c r="K405" s="42">
        <v>17</v>
      </c>
      <c r="L405" s="41" t="s">
        <v>2192</v>
      </c>
      <c r="M405" s="60" t="s">
        <v>780</v>
      </c>
      <c r="N405" s="41" t="s">
        <v>96</v>
      </c>
      <c r="O405" s="41" t="s">
        <v>85</v>
      </c>
      <c r="P405" s="41" t="s">
        <v>97</v>
      </c>
      <c r="Q405" s="31">
        <f t="shared" ca="1" si="1"/>
        <v>0.46</v>
      </c>
      <c r="R405" s="31">
        <f ca="1">Q405*(IF(J405="Yes",1.25,1))</f>
        <v>0.57500000000000007</v>
      </c>
      <c r="S405" s="31" t="e">
        <f ca="1">R405*(IF(OR(VALUE(P405)&gt;8,VALUE(#REF!)&gt;80),1.25,1))</f>
        <v>#REF!</v>
      </c>
      <c r="T405" s="31" t="e">
        <f ca="1">S405*(IF(H405="Mass Customer",0.85,1))</f>
        <v>#REF!</v>
      </c>
      <c r="U405" s="31">
        <f>RANK(W405,W1:W1001,0)</f>
        <v>401</v>
      </c>
      <c r="V405" s="31">
        <v>401</v>
      </c>
      <c r="W405" s="31">
        <v>0.93500000000000005</v>
      </c>
    </row>
    <row r="406" spans="1:23" ht="15.75" customHeight="1" x14ac:dyDescent="0.3">
      <c r="A406" s="41" t="s">
        <v>2193</v>
      </c>
      <c r="B406" s="41" t="s">
        <v>2194</v>
      </c>
      <c r="C406" s="41" t="s">
        <v>100</v>
      </c>
      <c r="D406" s="57">
        <v>67</v>
      </c>
      <c r="E406" s="56">
        <v>28378</v>
      </c>
      <c r="F406" s="41" t="s">
        <v>2112</v>
      </c>
      <c r="G406" s="41" t="s">
        <v>78</v>
      </c>
      <c r="H406" s="41" t="s">
        <v>131</v>
      </c>
      <c r="I406" s="41" t="s">
        <v>80</v>
      </c>
      <c r="J406" s="41" t="s">
        <v>81</v>
      </c>
      <c r="K406" s="42">
        <v>16</v>
      </c>
      <c r="L406" s="41" t="s">
        <v>2196</v>
      </c>
      <c r="M406" s="60" t="s">
        <v>2197</v>
      </c>
      <c r="N406" s="41" t="s">
        <v>107</v>
      </c>
      <c r="O406" s="41" t="s">
        <v>85</v>
      </c>
      <c r="P406" s="41" t="s">
        <v>134</v>
      </c>
      <c r="Q406" s="31">
        <f t="shared" ca="1" si="1"/>
        <v>1.1000000000000001</v>
      </c>
      <c r="R406" s="31">
        <f ca="1">Q406*(IF(J406="Yes",1.25,1))</f>
        <v>1.375</v>
      </c>
      <c r="S406" s="31" t="e">
        <f ca="1">R406*(IF(OR(VALUE(P406)&gt;8,VALUE(#REF!)&gt;80),1.25,1))</f>
        <v>#REF!</v>
      </c>
      <c r="T406" s="31" t="e">
        <f ca="1">S406*(IF(H406="Mass Customer",0.85,1))</f>
        <v>#REF!</v>
      </c>
      <c r="U406" s="31">
        <f>RANK(W406,W1:W1001,0)</f>
        <v>405</v>
      </c>
      <c r="V406" s="31">
        <v>405</v>
      </c>
      <c r="W406" s="31">
        <v>0.93</v>
      </c>
    </row>
    <row r="407" spans="1:23" ht="15.75" customHeight="1" x14ac:dyDescent="0.3">
      <c r="A407" s="41" t="s">
        <v>2198</v>
      </c>
      <c r="B407" s="41" t="s">
        <v>2199</v>
      </c>
      <c r="C407" s="41" t="s">
        <v>100</v>
      </c>
      <c r="D407" s="57">
        <v>5</v>
      </c>
      <c r="E407" s="56">
        <v>29448</v>
      </c>
      <c r="F407" s="44"/>
      <c r="G407" s="41" t="s">
        <v>103</v>
      </c>
      <c r="H407" s="41" t="s">
        <v>79</v>
      </c>
      <c r="I407" s="41" t="s">
        <v>80</v>
      </c>
      <c r="J407" s="41" t="s">
        <v>81</v>
      </c>
      <c r="K407" s="42">
        <v>13</v>
      </c>
      <c r="L407" s="41" t="s">
        <v>2201</v>
      </c>
      <c r="M407" s="60" t="s">
        <v>903</v>
      </c>
      <c r="N407" s="41" t="s">
        <v>96</v>
      </c>
      <c r="O407" s="41" t="s">
        <v>85</v>
      </c>
      <c r="P407" s="41" t="s">
        <v>97</v>
      </c>
      <c r="Q407" s="31">
        <f t="shared" ca="1" si="1"/>
        <v>1</v>
      </c>
      <c r="R407" s="31">
        <f ca="1">Q407*(IF(J407="Yes",1.25,1))</f>
        <v>1.25</v>
      </c>
      <c r="S407" s="31" t="e">
        <f ca="1">R407*(IF(OR(VALUE(P407)&gt;8,VALUE(#REF!)&gt;80),1.25,1))</f>
        <v>#REF!</v>
      </c>
      <c r="T407" s="31" t="e">
        <f ca="1">S407*(IF(H407="Mass Customer",0.85,1))</f>
        <v>#REF!</v>
      </c>
      <c r="U407" s="31">
        <f>RANK(W407,W1:W1001,0)</f>
        <v>405</v>
      </c>
      <c r="V407" s="31">
        <v>405</v>
      </c>
      <c r="W407" s="31">
        <v>0.93</v>
      </c>
    </row>
    <row r="408" spans="1:23" ht="15.75" customHeight="1" x14ac:dyDescent="0.3">
      <c r="A408" s="41" t="s">
        <v>2202</v>
      </c>
      <c r="B408" s="41" t="s">
        <v>2203</v>
      </c>
      <c r="C408" s="41" t="s">
        <v>74</v>
      </c>
      <c r="D408" s="57">
        <v>21</v>
      </c>
      <c r="E408" s="56">
        <v>14213</v>
      </c>
      <c r="F408" s="41" t="s">
        <v>895</v>
      </c>
      <c r="G408" s="41" t="s">
        <v>191</v>
      </c>
      <c r="H408" s="41" t="s">
        <v>79</v>
      </c>
      <c r="I408" s="41" t="s">
        <v>80</v>
      </c>
      <c r="J408" s="41" t="s">
        <v>93</v>
      </c>
      <c r="K408" s="42">
        <v>19</v>
      </c>
      <c r="L408" s="41" t="s">
        <v>2205</v>
      </c>
      <c r="M408" s="60" t="s">
        <v>800</v>
      </c>
      <c r="N408" s="41" t="s">
        <v>96</v>
      </c>
      <c r="O408" s="41" t="s">
        <v>85</v>
      </c>
      <c r="P408" s="41" t="s">
        <v>97</v>
      </c>
      <c r="Q408" s="31">
        <f t="shared" ca="1" si="1"/>
        <v>0.81</v>
      </c>
      <c r="R408" s="31">
        <f ca="1">Q408*(IF(J408="Yes",1.25,1))</f>
        <v>0.81</v>
      </c>
      <c r="S408" s="31" t="e">
        <f ca="1">R408*(IF(OR(VALUE(P408)&gt;8,VALUE(#REF!)&gt;80),1.25,1))</f>
        <v>#REF!</v>
      </c>
      <c r="T408" s="31" t="e">
        <f ca="1">S408*(IF(H408="Mass Customer",0.85,1))</f>
        <v>#REF!</v>
      </c>
      <c r="U408" s="31">
        <f>RANK(W408,W1:W1001,0)</f>
        <v>405</v>
      </c>
      <c r="V408" s="31">
        <v>405</v>
      </c>
      <c r="W408" s="31">
        <v>0.93</v>
      </c>
    </row>
    <row r="409" spans="1:23" ht="15.75" customHeight="1" x14ac:dyDescent="0.3">
      <c r="A409" s="41" t="s">
        <v>372</v>
      </c>
      <c r="B409" s="41" t="s">
        <v>2206</v>
      </c>
      <c r="C409" s="41" t="s">
        <v>100</v>
      </c>
      <c r="D409" s="57">
        <v>24</v>
      </c>
      <c r="E409" s="56">
        <v>35124</v>
      </c>
      <c r="F409" s="41" t="s">
        <v>1838</v>
      </c>
      <c r="G409" s="41" t="s">
        <v>191</v>
      </c>
      <c r="H409" s="41" t="s">
        <v>131</v>
      </c>
      <c r="I409" s="41" t="s">
        <v>80</v>
      </c>
      <c r="J409" s="41" t="s">
        <v>93</v>
      </c>
      <c r="K409" s="42">
        <v>12</v>
      </c>
      <c r="L409" s="41" t="s">
        <v>2208</v>
      </c>
      <c r="M409" s="60" t="s">
        <v>2209</v>
      </c>
      <c r="N409" s="41" t="s">
        <v>107</v>
      </c>
      <c r="O409" s="41" t="s">
        <v>85</v>
      </c>
      <c r="P409" s="41" t="s">
        <v>134</v>
      </c>
      <c r="Q409" s="31">
        <f t="shared" ca="1" si="1"/>
        <v>0.51</v>
      </c>
      <c r="R409" s="31">
        <f ca="1">Q409*(IF(J409="Yes",1.25,1))</f>
        <v>0.51</v>
      </c>
      <c r="S409" s="31" t="e">
        <f ca="1">R409*(IF(OR(VALUE(P409)&gt;8,VALUE(#REF!)&gt;80),1.25,1))</f>
        <v>#REF!</v>
      </c>
      <c r="T409" s="31" t="e">
        <f ca="1">S409*(IF(H409="Mass Customer",0.85,1))</f>
        <v>#REF!</v>
      </c>
      <c r="U409" s="31">
        <f>RANK(W409,W1:W1001,0)</f>
        <v>408</v>
      </c>
      <c r="V409" s="31">
        <v>408</v>
      </c>
      <c r="W409" s="31">
        <v>0.9296875</v>
      </c>
    </row>
    <row r="410" spans="1:23" ht="15.75" customHeight="1" x14ac:dyDescent="0.3">
      <c r="A410" s="41" t="s">
        <v>2210</v>
      </c>
      <c r="B410" s="41" t="s">
        <v>2211</v>
      </c>
      <c r="C410" s="41" t="s">
        <v>100</v>
      </c>
      <c r="D410" s="57">
        <v>75</v>
      </c>
      <c r="E410" s="56">
        <v>30383</v>
      </c>
      <c r="F410" s="41" t="s">
        <v>431</v>
      </c>
      <c r="G410" s="41" t="s">
        <v>191</v>
      </c>
      <c r="H410" s="41" t="s">
        <v>131</v>
      </c>
      <c r="I410" s="41" t="s">
        <v>80</v>
      </c>
      <c r="J410" s="41" t="s">
        <v>93</v>
      </c>
      <c r="K410" s="42">
        <v>10</v>
      </c>
      <c r="L410" s="41" t="s">
        <v>2213</v>
      </c>
      <c r="M410" s="60" t="s">
        <v>2214</v>
      </c>
      <c r="N410" s="41" t="s">
        <v>107</v>
      </c>
      <c r="O410" s="41" t="s">
        <v>85</v>
      </c>
      <c r="P410" s="41" t="s">
        <v>101</v>
      </c>
      <c r="Q410" s="31">
        <f t="shared" ca="1" si="1"/>
        <v>0.71</v>
      </c>
      <c r="R410" s="31">
        <f ca="1">Q410*(IF(J410="Yes",1.25,1))</f>
        <v>0.71</v>
      </c>
      <c r="S410" s="31" t="e">
        <f ca="1">R410*(IF(OR(VALUE(P410)&gt;8,VALUE(#REF!)&gt;80),1.25,1))</f>
        <v>#REF!</v>
      </c>
      <c r="T410" s="31" t="e">
        <f ca="1">S410*(IF(H410="Mass Customer",0.85,1))</f>
        <v>#REF!</v>
      </c>
      <c r="U410" s="31">
        <f>RANK(W410,W1:W1001,0)</f>
        <v>409</v>
      </c>
      <c r="V410" s="31">
        <v>409</v>
      </c>
      <c r="W410" s="31">
        <v>0.92500000000000004</v>
      </c>
    </row>
    <row r="411" spans="1:23" ht="15.75" customHeight="1" x14ac:dyDescent="0.3">
      <c r="A411" s="41" t="s">
        <v>2215</v>
      </c>
      <c r="B411" s="41" t="s">
        <v>2216</v>
      </c>
      <c r="C411" s="41" t="s">
        <v>100</v>
      </c>
      <c r="D411" s="57">
        <v>15</v>
      </c>
      <c r="E411" s="56">
        <v>21159</v>
      </c>
      <c r="F411" s="41" t="s">
        <v>153</v>
      </c>
      <c r="G411" s="41" t="s">
        <v>250</v>
      </c>
      <c r="H411" s="41" t="s">
        <v>104</v>
      </c>
      <c r="I411" s="41" t="s">
        <v>80</v>
      </c>
      <c r="J411" s="41" t="s">
        <v>93</v>
      </c>
      <c r="K411" s="42">
        <v>18</v>
      </c>
      <c r="L411" s="41" t="s">
        <v>2218</v>
      </c>
      <c r="M411" s="60" t="s">
        <v>1196</v>
      </c>
      <c r="N411" s="41" t="s">
        <v>96</v>
      </c>
      <c r="O411" s="41" t="s">
        <v>85</v>
      </c>
      <c r="P411" s="41" t="s">
        <v>134</v>
      </c>
      <c r="Q411" s="31">
        <f t="shared" ca="1" si="1"/>
        <v>0.89</v>
      </c>
      <c r="R411" s="31">
        <f ca="1">Q411*(IF(J411="Yes",1.25,1))</f>
        <v>0.89</v>
      </c>
      <c r="S411" s="31" t="e">
        <f ca="1">R411*(IF(OR(VALUE(P411)&gt;8,VALUE(#REF!)&gt;80),1.25,1))</f>
        <v>#REF!</v>
      </c>
      <c r="T411" s="31" t="e">
        <f ca="1">S411*(IF(H411="Mass Customer",0.85,1))</f>
        <v>#REF!</v>
      </c>
      <c r="U411" s="31">
        <f>RANK(W411,W1:W1001,0)</f>
        <v>409</v>
      </c>
      <c r="V411" s="31">
        <v>409</v>
      </c>
      <c r="W411" s="31">
        <v>0.92500000000000004</v>
      </c>
    </row>
    <row r="412" spans="1:23" ht="15.75" customHeight="1" x14ac:dyDescent="0.3">
      <c r="A412" s="41" t="s">
        <v>207</v>
      </c>
      <c r="B412" s="41" t="s">
        <v>2219</v>
      </c>
      <c r="C412" s="41" t="s">
        <v>100</v>
      </c>
      <c r="D412" s="57">
        <v>81</v>
      </c>
      <c r="E412" s="56">
        <v>16876</v>
      </c>
      <c r="F412" s="44"/>
      <c r="G412" s="41" t="s">
        <v>250</v>
      </c>
      <c r="H412" s="41" t="s">
        <v>79</v>
      </c>
      <c r="I412" s="41" t="s">
        <v>80</v>
      </c>
      <c r="J412" s="41" t="s">
        <v>81</v>
      </c>
      <c r="K412" s="42">
        <v>21</v>
      </c>
      <c r="L412" s="41" t="s">
        <v>2221</v>
      </c>
      <c r="M412" s="60" t="s">
        <v>2222</v>
      </c>
      <c r="N412" s="41" t="s">
        <v>96</v>
      </c>
      <c r="O412" s="41" t="s">
        <v>85</v>
      </c>
      <c r="P412" s="41" t="s">
        <v>178</v>
      </c>
      <c r="Q412" s="31">
        <f t="shared" ca="1" si="1"/>
        <v>0.75</v>
      </c>
      <c r="R412" s="31">
        <f ca="1">Q412*(IF(J412="Yes",1.25,1))</f>
        <v>0.9375</v>
      </c>
      <c r="S412" s="31" t="e">
        <f ca="1">R412*(IF(OR(VALUE(P412)&gt;8,VALUE(#REF!)&gt;80),1.25,1))</f>
        <v>#REF!</v>
      </c>
      <c r="T412" s="31" t="e">
        <f ca="1">S412*(IF(H412="Mass Customer",0.85,1))</f>
        <v>#REF!</v>
      </c>
      <c r="U412" s="31">
        <f>RANK(W412,W1:W1001,0)</f>
        <v>409</v>
      </c>
      <c r="V412" s="31">
        <v>409</v>
      </c>
      <c r="W412" s="31">
        <v>0.92500000000000004</v>
      </c>
    </row>
    <row r="413" spans="1:23" ht="15.75" customHeight="1" x14ac:dyDescent="0.3">
      <c r="A413" s="41" t="s">
        <v>2223</v>
      </c>
      <c r="B413" s="41" t="s">
        <v>2224</v>
      </c>
      <c r="C413" s="41" t="s">
        <v>74</v>
      </c>
      <c r="D413" s="57">
        <v>84</v>
      </c>
      <c r="E413" s="56">
        <v>35042</v>
      </c>
      <c r="F413" s="41" t="s">
        <v>1508</v>
      </c>
      <c r="G413" s="41" t="s">
        <v>78</v>
      </c>
      <c r="H413" s="41" t="s">
        <v>79</v>
      </c>
      <c r="I413" s="41" t="s">
        <v>80</v>
      </c>
      <c r="J413" s="41" t="s">
        <v>93</v>
      </c>
      <c r="K413" s="42">
        <v>14</v>
      </c>
      <c r="L413" s="41" t="s">
        <v>2226</v>
      </c>
      <c r="M413" s="60" t="s">
        <v>2227</v>
      </c>
      <c r="N413" s="41" t="s">
        <v>107</v>
      </c>
      <c r="O413" s="41" t="s">
        <v>85</v>
      </c>
      <c r="P413" s="41" t="s">
        <v>97</v>
      </c>
      <c r="Q413" s="31">
        <f t="shared" ca="1" si="1"/>
        <v>1.05</v>
      </c>
      <c r="R413" s="31">
        <f ca="1">Q413*(IF(J413="Yes",1.25,1))</f>
        <v>1.05</v>
      </c>
      <c r="S413" s="31" t="e">
        <f ca="1">R413*(IF(OR(VALUE(P413)&gt;8,VALUE(#REF!)&gt;80),1.25,1))</f>
        <v>#REF!</v>
      </c>
      <c r="T413" s="31" t="e">
        <f ca="1">S413*(IF(H413="Mass Customer",0.85,1))</f>
        <v>#REF!</v>
      </c>
      <c r="U413" s="31">
        <f>RANK(W413,W1:W1001,0)</f>
        <v>409</v>
      </c>
      <c r="V413" s="31">
        <v>409</v>
      </c>
      <c r="W413" s="31">
        <v>0.92500000000000004</v>
      </c>
    </row>
    <row r="414" spans="1:23" ht="15.75" customHeight="1" x14ac:dyDescent="0.3">
      <c r="A414" s="41" t="s">
        <v>2228</v>
      </c>
      <c r="B414" s="41" t="s">
        <v>2229</v>
      </c>
      <c r="C414" s="41" t="s">
        <v>74</v>
      </c>
      <c r="D414" s="57">
        <v>65</v>
      </c>
      <c r="E414" s="56">
        <v>19923</v>
      </c>
      <c r="F414" s="41" t="s">
        <v>857</v>
      </c>
      <c r="G414" s="41" t="s">
        <v>78</v>
      </c>
      <c r="H414" s="41" t="s">
        <v>79</v>
      </c>
      <c r="I414" s="41" t="s">
        <v>80</v>
      </c>
      <c r="J414" s="41" t="s">
        <v>93</v>
      </c>
      <c r="K414" s="42">
        <v>17</v>
      </c>
      <c r="L414" s="41" t="s">
        <v>2231</v>
      </c>
      <c r="M414" s="60" t="s">
        <v>2232</v>
      </c>
      <c r="N414" s="41" t="s">
        <v>96</v>
      </c>
      <c r="O414" s="41" t="s">
        <v>85</v>
      </c>
      <c r="P414" s="41" t="s">
        <v>178</v>
      </c>
      <c r="Q414" s="31">
        <f t="shared" ca="1" si="1"/>
        <v>0.41</v>
      </c>
      <c r="R414" s="31">
        <f ca="1">Q414*(IF(J414="Yes",1.25,1))</f>
        <v>0.41</v>
      </c>
      <c r="S414" s="31" t="e">
        <f ca="1">R414*(IF(OR(VALUE(P414)&gt;8,VALUE(#REF!)&gt;80),1.25,1))</f>
        <v>#REF!</v>
      </c>
      <c r="T414" s="31" t="e">
        <f ca="1">S414*(IF(H414="Mass Customer",0.85,1))</f>
        <v>#REF!</v>
      </c>
      <c r="U414" s="31">
        <f>RANK(W414,W1:W1001,0)</f>
        <v>409</v>
      </c>
      <c r="V414" s="31">
        <v>409</v>
      </c>
      <c r="W414" s="31">
        <v>0.92500000000000004</v>
      </c>
    </row>
    <row r="415" spans="1:23" ht="15.75" customHeight="1" x14ac:dyDescent="0.3">
      <c r="A415" s="41" t="s">
        <v>2233</v>
      </c>
      <c r="B415" s="41" t="s">
        <v>2234</v>
      </c>
      <c r="C415" s="41" t="s">
        <v>100</v>
      </c>
      <c r="D415" s="57">
        <v>48</v>
      </c>
      <c r="E415" s="56">
        <v>21425</v>
      </c>
      <c r="F415" s="41" t="s">
        <v>1384</v>
      </c>
      <c r="G415" s="41" t="s">
        <v>191</v>
      </c>
      <c r="H415" s="41" t="s">
        <v>131</v>
      </c>
      <c r="I415" s="41" t="s">
        <v>80</v>
      </c>
      <c r="J415" s="41" t="s">
        <v>93</v>
      </c>
      <c r="K415" s="42">
        <v>11</v>
      </c>
      <c r="L415" s="41" t="s">
        <v>2236</v>
      </c>
      <c r="M415" s="60" t="s">
        <v>638</v>
      </c>
      <c r="N415" s="41" t="s">
        <v>96</v>
      </c>
      <c r="O415" s="41" t="s">
        <v>85</v>
      </c>
      <c r="P415" s="41" t="s">
        <v>390</v>
      </c>
      <c r="Q415" s="31">
        <f t="shared" ca="1" si="1"/>
        <v>0.5</v>
      </c>
      <c r="R415" s="31">
        <f ca="1">Q415*(IF(J415="Yes",1.25,1))</f>
        <v>0.5</v>
      </c>
      <c r="S415" s="31" t="e">
        <f ca="1">R415*(IF(OR(VALUE(P415)&gt;8,VALUE(#REF!)&gt;80),1.25,1))</f>
        <v>#REF!</v>
      </c>
      <c r="T415" s="31" t="e">
        <f ca="1">S415*(IF(H415="Mass Customer",0.85,1))</f>
        <v>#REF!</v>
      </c>
      <c r="U415" s="31">
        <f>RANK(W415,W1:W1001,0)</f>
        <v>414</v>
      </c>
      <c r="V415" s="31">
        <v>414</v>
      </c>
      <c r="W415" s="31">
        <v>0.92437499999999995</v>
      </c>
    </row>
    <row r="416" spans="1:23" ht="15.75" customHeight="1" x14ac:dyDescent="0.3">
      <c r="A416" s="41" t="s">
        <v>1366</v>
      </c>
      <c r="B416" s="41" t="s">
        <v>2237</v>
      </c>
      <c r="C416" s="41" t="s">
        <v>74</v>
      </c>
      <c r="D416" s="57">
        <v>37</v>
      </c>
      <c r="E416" s="56">
        <v>14133</v>
      </c>
      <c r="F416" s="44"/>
      <c r="G416" s="41" t="s">
        <v>78</v>
      </c>
      <c r="H416" s="41" t="s">
        <v>79</v>
      </c>
      <c r="I416" s="41" t="s">
        <v>80</v>
      </c>
      <c r="J416" s="41" t="s">
        <v>93</v>
      </c>
      <c r="K416" s="42">
        <v>9</v>
      </c>
      <c r="L416" s="41" t="s">
        <v>2239</v>
      </c>
      <c r="M416" s="60" t="s">
        <v>2240</v>
      </c>
      <c r="N416" s="41" t="s">
        <v>96</v>
      </c>
      <c r="O416" s="41" t="s">
        <v>85</v>
      </c>
      <c r="P416" s="41" t="s">
        <v>124</v>
      </c>
      <c r="Q416" s="31">
        <f t="shared" ca="1" si="1"/>
        <v>0.56000000000000005</v>
      </c>
      <c r="R416" s="31">
        <f ca="1">Q416*(IF(J416="Yes",1.25,1))</f>
        <v>0.56000000000000005</v>
      </c>
      <c r="S416" s="31" t="e">
        <f ca="1">R416*(IF(OR(VALUE(P416)&gt;8,VALUE(#REF!)&gt;80),1.25,1))</f>
        <v>#REF!</v>
      </c>
      <c r="T416" s="31" t="e">
        <f ca="1">S416*(IF(H416="Mass Customer",0.85,1))</f>
        <v>#REF!</v>
      </c>
      <c r="U416" s="31">
        <f>RANK(W416,W1:W1001,0)</f>
        <v>415</v>
      </c>
      <c r="V416" s="31">
        <v>415</v>
      </c>
      <c r="W416" s="31">
        <v>0.92187499999999989</v>
      </c>
    </row>
    <row r="417" spans="1:23" ht="15.75" customHeight="1" x14ac:dyDescent="0.3">
      <c r="A417" s="41" t="s">
        <v>1749</v>
      </c>
      <c r="B417" s="41" t="s">
        <v>2241</v>
      </c>
      <c r="C417" s="41" t="s">
        <v>74</v>
      </c>
      <c r="D417" s="57">
        <v>57</v>
      </c>
      <c r="E417" s="56">
        <v>23299</v>
      </c>
      <c r="F417" s="41" t="s">
        <v>1915</v>
      </c>
      <c r="G417" s="41" t="s">
        <v>415</v>
      </c>
      <c r="H417" s="41" t="s">
        <v>79</v>
      </c>
      <c r="I417" s="41" t="s">
        <v>80</v>
      </c>
      <c r="J417" s="41" t="s">
        <v>81</v>
      </c>
      <c r="K417" s="42">
        <v>15</v>
      </c>
      <c r="L417" s="41" t="s">
        <v>2243</v>
      </c>
      <c r="M417" s="60" t="s">
        <v>1009</v>
      </c>
      <c r="N417" s="41" t="s">
        <v>84</v>
      </c>
      <c r="O417" s="41" t="s">
        <v>85</v>
      </c>
      <c r="P417" s="41" t="s">
        <v>228</v>
      </c>
      <c r="Q417" s="31">
        <f t="shared" ca="1" si="1"/>
        <v>0.97</v>
      </c>
      <c r="R417" s="31">
        <f ca="1">Q417*(IF(J417="Yes",1.25,1))</f>
        <v>1.2124999999999999</v>
      </c>
      <c r="S417" s="31" t="e">
        <f ca="1">R417*(IF(OR(VALUE(P417)&gt;8,VALUE(#REF!)&gt;80),1.25,1))</f>
        <v>#REF!</v>
      </c>
      <c r="T417" s="31" t="e">
        <f ca="1">S417*(IF(H417="Mass Customer",0.85,1))</f>
        <v>#REF!</v>
      </c>
      <c r="U417" s="31">
        <f>RANK(W417,W1:W1001,0)</f>
        <v>415</v>
      </c>
      <c r="V417" s="31">
        <v>415</v>
      </c>
      <c r="W417" s="31">
        <v>0.92187499999999989</v>
      </c>
    </row>
    <row r="418" spans="1:23" ht="15.75" customHeight="1" x14ac:dyDescent="0.3">
      <c r="A418" s="41" t="s">
        <v>2244</v>
      </c>
      <c r="B418" s="41" t="s">
        <v>2245</v>
      </c>
      <c r="C418" s="41" t="s">
        <v>74</v>
      </c>
      <c r="D418" s="57">
        <v>57</v>
      </c>
      <c r="E418" s="56">
        <v>19496</v>
      </c>
      <c r="F418" s="41" t="s">
        <v>129</v>
      </c>
      <c r="G418" s="41" t="s">
        <v>130</v>
      </c>
      <c r="H418" s="41" t="s">
        <v>104</v>
      </c>
      <c r="I418" s="41" t="s">
        <v>80</v>
      </c>
      <c r="J418" s="41" t="s">
        <v>93</v>
      </c>
      <c r="K418" s="42">
        <v>17</v>
      </c>
      <c r="L418" s="41" t="s">
        <v>2247</v>
      </c>
      <c r="M418" s="60" t="s">
        <v>690</v>
      </c>
      <c r="N418" s="41" t="s">
        <v>107</v>
      </c>
      <c r="O418" s="41" t="s">
        <v>85</v>
      </c>
      <c r="P418" s="41" t="s">
        <v>740</v>
      </c>
      <c r="Q418" s="31">
        <f t="shared" ca="1" si="1"/>
        <v>0.78</v>
      </c>
      <c r="R418" s="31">
        <f ca="1">Q418*(IF(J418="Yes",1.25,1))</f>
        <v>0.78</v>
      </c>
      <c r="S418" s="31" t="e">
        <f ca="1">R418*(IF(OR(VALUE(P418)&gt;8,VALUE(#REF!)&gt;80),1.25,1))</f>
        <v>#REF!</v>
      </c>
      <c r="T418" s="31" t="e">
        <f ca="1">S418*(IF(H418="Mass Customer",0.85,1))</f>
        <v>#REF!</v>
      </c>
      <c r="U418" s="31">
        <f>RANK(W418,W1:W1001,0)</f>
        <v>415</v>
      </c>
      <c r="V418" s="31">
        <v>415</v>
      </c>
      <c r="W418" s="31">
        <v>0.92187499999999989</v>
      </c>
    </row>
    <row r="419" spans="1:23" ht="15.75" customHeight="1" x14ac:dyDescent="0.3">
      <c r="A419" s="41" t="s">
        <v>2248</v>
      </c>
      <c r="B419" s="41" t="s">
        <v>2249</v>
      </c>
      <c r="C419" s="41" t="s">
        <v>100</v>
      </c>
      <c r="D419" s="57">
        <v>46</v>
      </c>
      <c r="E419" s="56">
        <v>32522</v>
      </c>
      <c r="F419" s="41" t="s">
        <v>414</v>
      </c>
      <c r="G419" s="41" t="s">
        <v>103</v>
      </c>
      <c r="H419" s="41" t="s">
        <v>79</v>
      </c>
      <c r="I419" s="41" t="s">
        <v>80</v>
      </c>
      <c r="J419" s="41" t="s">
        <v>93</v>
      </c>
      <c r="K419" s="42">
        <v>7</v>
      </c>
      <c r="L419" s="41" t="s">
        <v>2251</v>
      </c>
      <c r="M419" s="60" t="s">
        <v>2252</v>
      </c>
      <c r="N419" s="41" t="s">
        <v>96</v>
      </c>
      <c r="O419" s="41" t="s">
        <v>85</v>
      </c>
      <c r="P419" s="41" t="s">
        <v>740</v>
      </c>
      <c r="Q419" s="31">
        <f t="shared" ca="1" si="1"/>
        <v>0.41</v>
      </c>
      <c r="R419" s="31">
        <f ca="1">Q419*(IF(J419="Yes",1.25,1))</f>
        <v>0.41</v>
      </c>
      <c r="S419" s="31" t="e">
        <f ca="1">R419*(IF(OR(VALUE(P419)&gt;8,VALUE(#REF!)&gt;80),1.25,1))</f>
        <v>#REF!</v>
      </c>
      <c r="T419" s="31" t="e">
        <f ca="1">S419*(IF(H419="Mass Customer",0.85,1))</f>
        <v>#REF!</v>
      </c>
      <c r="U419" s="31">
        <f>RANK(W419,W1:W1001,0)</f>
        <v>418</v>
      </c>
      <c r="V419" s="31">
        <v>418</v>
      </c>
      <c r="W419" s="31">
        <v>0.91800000000000004</v>
      </c>
    </row>
    <row r="420" spans="1:23" ht="15.75" customHeight="1" x14ac:dyDescent="0.3">
      <c r="A420" s="41" t="s">
        <v>2253</v>
      </c>
      <c r="B420" s="41" t="s">
        <v>2254</v>
      </c>
      <c r="C420" s="41" t="s">
        <v>74</v>
      </c>
      <c r="D420" s="57">
        <v>76</v>
      </c>
      <c r="E420" s="56">
        <v>35807</v>
      </c>
      <c r="F420" s="41" t="s">
        <v>1571</v>
      </c>
      <c r="G420" s="41" t="s">
        <v>103</v>
      </c>
      <c r="H420" s="41" t="s">
        <v>104</v>
      </c>
      <c r="I420" s="41" t="s">
        <v>80</v>
      </c>
      <c r="J420" s="41" t="s">
        <v>81</v>
      </c>
      <c r="K420" s="42">
        <v>1</v>
      </c>
      <c r="L420" s="41" t="s">
        <v>2256</v>
      </c>
      <c r="M420" s="60" t="s">
        <v>2257</v>
      </c>
      <c r="N420" s="41" t="s">
        <v>96</v>
      </c>
      <c r="O420" s="41" t="s">
        <v>85</v>
      </c>
      <c r="P420" s="41" t="s">
        <v>101</v>
      </c>
      <c r="Q420" s="31">
        <f t="shared" ca="1" si="1"/>
        <v>1.0900000000000001</v>
      </c>
      <c r="R420" s="31">
        <f ca="1">Q420*(IF(J420="Yes",1.25,1))</f>
        <v>1.3625</v>
      </c>
      <c r="S420" s="31" t="e">
        <f ca="1">R420*(IF(OR(VALUE(P420)&gt;8,VALUE(#REF!)&gt;80),1.25,1))</f>
        <v>#REF!</v>
      </c>
      <c r="T420" s="31" t="e">
        <f ca="1">S420*(IF(H420="Mass Customer",0.85,1))</f>
        <v>#REF!</v>
      </c>
      <c r="U420" s="31">
        <f>RANK(W420,W1:W1001,0)</f>
        <v>419</v>
      </c>
      <c r="V420" s="31">
        <v>419</v>
      </c>
      <c r="W420" s="31">
        <v>0.91640624999999998</v>
      </c>
    </row>
    <row r="421" spans="1:23" ht="15.75" customHeight="1" x14ac:dyDescent="0.3">
      <c r="A421" s="41" t="s">
        <v>2258</v>
      </c>
      <c r="B421" s="44"/>
      <c r="C421" s="41" t="s">
        <v>100</v>
      </c>
      <c r="D421" s="57">
        <v>33</v>
      </c>
      <c r="E421" s="56">
        <v>33590</v>
      </c>
      <c r="F421" s="41" t="s">
        <v>798</v>
      </c>
      <c r="G421" s="41" t="s">
        <v>103</v>
      </c>
      <c r="H421" s="41" t="s">
        <v>79</v>
      </c>
      <c r="I421" s="41" t="s">
        <v>80</v>
      </c>
      <c r="J421" s="41" t="s">
        <v>93</v>
      </c>
      <c r="K421" s="42">
        <v>3</v>
      </c>
      <c r="L421" s="41" t="s">
        <v>2260</v>
      </c>
      <c r="M421" s="60" t="s">
        <v>2261</v>
      </c>
      <c r="N421" s="41" t="s">
        <v>96</v>
      </c>
      <c r="O421" s="41" t="s">
        <v>85</v>
      </c>
      <c r="P421" s="41" t="s">
        <v>116</v>
      </c>
      <c r="Q421" s="31">
        <f t="shared" ca="1" si="1"/>
        <v>0.7</v>
      </c>
      <c r="R421" s="31">
        <f ca="1">Q421*(IF(J421="Yes",1.25,1))</f>
        <v>0.7</v>
      </c>
      <c r="S421" s="31" t="e">
        <f ca="1">R421*(IF(OR(VALUE(P421)&gt;8,VALUE(#REF!)&gt;80),1.25,1))</f>
        <v>#REF!</v>
      </c>
      <c r="T421" s="31" t="e">
        <f ca="1">S421*(IF(H421="Mass Customer",0.85,1))</f>
        <v>#REF!</v>
      </c>
      <c r="U421" s="31">
        <f>RANK(W421,W1:W1001,0)</f>
        <v>420</v>
      </c>
      <c r="V421" s="31">
        <v>420</v>
      </c>
      <c r="W421" s="31">
        <v>0.91374999999999995</v>
      </c>
    </row>
    <row r="422" spans="1:23" ht="15.75" customHeight="1" x14ac:dyDescent="0.3">
      <c r="A422" s="41" t="s">
        <v>2262</v>
      </c>
      <c r="B422" s="41" t="s">
        <v>2263</v>
      </c>
      <c r="C422" s="41" t="s">
        <v>100</v>
      </c>
      <c r="D422" s="57">
        <v>90</v>
      </c>
      <c r="E422" s="56">
        <v>17556</v>
      </c>
      <c r="F422" s="44"/>
      <c r="G422" s="41" t="s">
        <v>92</v>
      </c>
      <c r="H422" s="41" t="s">
        <v>79</v>
      </c>
      <c r="I422" s="41" t="s">
        <v>80</v>
      </c>
      <c r="J422" s="41" t="s">
        <v>93</v>
      </c>
      <c r="K422" s="42">
        <v>12</v>
      </c>
      <c r="L422" s="41" t="s">
        <v>2265</v>
      </c>
      <c r="M422" s="60" t="s">
        <v>1060</v>
      </c>
      <c r="N422" s="41" t="s">
        <v>96</v>
      </c>
      <c r="O422" s="41" t="s">
        <v>85</v>
      </c>
      <c r="P422" s="41" t="s">
        <v>97</v>
      </c>
      <c r="Q422" s="31">
        <f t="shared" ca="1" si="1"/>
        <v>0.71</v>
      </c>
      <c r="R422" s="31">
        <f ca="1">Q422*(IF(J422="Yes",1.25,1))</f>
        <v>0.71</v>
      </c>
      <c r="S422" s="31" t="e">
        <f ca="1">R422*(IF(OR(VALUE(P422)&gt;8,VALUE(#REF!)&gt;80),1.25,1))</f>
        <v>#REF!</v>
      </c>
      <c r="T422" s="31" t="e">
        <f ca="1">S422*(IF(H422="Mass Customer",0.85,1))</f>
        <v>#REF!</v>
      </c>
      <c r="U422" s="31">
        <f>RANK(W422,W1:W1001,0)</f>
        <v>420</v>
      </c>
      <c r="V422" s="31">
        <v>420</v>
      </c>
      <c r="W422" s="31">
        <v>0.91374999999999995</v>
      </c>
    </row>
    <row r="423" spans="1:23" ht="15.75" customHeight="1" x14ac:dyDescent="0.3">
      <c r="A423" s="41" t="s">
        <v>2266</v>
      </c>
      <c r="B423" s="41" t="s">
        <v>2267</v>
      </c>
      <c r="C423" s="41" t="s">
        <v>74</v>
      </c>
      <c r="D423" s="57">
        <v>97</v>
      </c>
      <c r="E423" s="56">
        <v>25589</v>
      </c>
      <c r="F423" s="41" t="s">
        <v>1787</v>
      </c>
      <c r="G423" s="41" t="s">
        <v>415</v>
      </c>
      <c r="H423" s="41" t="s">
        <v>79</v>
      </c>
      <c r="I423" s="41" t="s">
        <v>80</v>
      </c>
      <c r="J423" s="41" t="s">
        <v>81</v>
      </c>
      <c r="K423" s="42">
        <v>10</v>
      </c>
      <c r="L423" s="41" t="s">
        <v>2269</v>
      </c>
      <c r="M423" s="60" t="s">
        <v>1201</v>
      </c>
      <c r="N423" s="41" t="s">
        <v>96</v>
      </c>
      <c r="O423" s="41" t="s">
        <v>85</v>
      </c>
      <c r="P423" s="41" t="s">
        <v>178</v>
      </c>
      <c r="Q423" s="31">
        <f t="shared" ca="1" si="1"/>
        <v>0.54</v>
      </c>
      <c r="R423" s="31">
        <f ca="1">Q423*(IF(J423="Yes",1.25,1))</f>
        <v>0.67500000000000004</v>
      </c>
      <c r="S423" s="31" t="e">
        <f ca="1">R423*(IF(OR(VALUE(P423)&gt;8,VALUE(#REF!)&gt;80),1.25,1))</f>
        <v>#REF!</v>
      </c>
      <c r="T423" s="31" t="e">
        <f ca="1">S423*(IF(H423="Mass Customer",0.85,1))</f>
        <v>#REF!</v>
      </c>
      <c r="U423" s="31">
        <f>RANK(W423,W1:W1001,0)</f>
        <v>420</v>
      </c>
      <c r="V423" s="31">
        <v>420</v>
      </c>
      <c r="W423" s="31">
        <v>0.91374999999999995</v>
      </c>
    </row>
    <row r="424" spans="1:23" ht="15.75" customHeight="1" x14ac:dyDescent="0.3">
      <c r="A424" s="41" t="s">
        <v>2270</v>
      </c>
      <c r="B424" s="41" t="s">
        <v>2271</v>
      </c>
      <c r="C424" s="41" t="s">
        <v>74</v>
      </c>
      <c r="D424" s="57">
        <v>3</v>
      </c>
      <c r="E424" s="56">
        <v>33573</v>
      </c>
      <c r="F424" s="41" t="s">
        <v>2273</v>
      </c>
      <c r="G424" s="41" t="s">
        <v>92</v>
      </c>
      <c r="H424" s="41" t="s">
        <v>79</v>
      </c>
      <c r="I424" s="41" t="s">
        <v>80</v>
      </c>
      <c r="J424" s="41" t="s">
        <v>93</v>
      </c>
      <c r="K424" s="42">
        <v>12</v>
      </c>
      <c r="L424" s="41" t="s">
        <v>2274</v>
      </c>
      <c r="M424" s="60" t="s">
        <v>2275</v>
      </c>
      <c r="N424" s="41" t="s">
        <v>96</v>
      </c>
      <c r="O424" s="41" t="s">
        <v>85</v>
      </c>
      <c r="P424" s="41" t="s">
        <v>124</v>
      </c>
      <c r="Q424" s="31">
        <f t="shared" ca="1" si="1"/>
        <v>0.63</v>
      </c>
      <c r="R424" s="31">
        <f ca="1">Q424*(IF(J424="Yes",1.25,1))</f>
        <v>0.63</v>
      </c>
      <c r="S424" s="31" t="e">
        <f ca="1">R424*(IF(OR(VALUE(P424)&gt;8,VALUE(#REF!)&gt;80),1.25,1))</f>
        <v>#REF!</v>
      </c>
      <c r="T424" s="31" t="e">
        <f ca="1">S424*(IF(H424="Mass Customer",0.85,1))</f>
        <v>#REF!</v>
      </c>
      <c r="U424" s="31">
        <f>RANK(W424,W1:W1001,0)</f>
        <v>420</v>
      </c>
      <c r="V424" s="31">
        <v>420</v>
      </c>
      <c r="W424" s="31">
        <v>0.91374999999999995</v>
      </c>
    </row>
    <row r="425" spans="1:23" ht="15.75" customHeight="1" x14ac:dyDescent="0.3">
      <c r="A425" s="41" t="s">
        <v>2276</v>
      </c>
      <c r="B425" s="41" t="s">
        <v>2277</v>
      </c>
      <c r="C425" s="41" t="s">
        <v>74</v>
      </c>
      <c r="D425" s="57">
        <v>87</v>
      </c>
      <c r="E425" s="56">
        <v>34260</v>
      </c>
      <c r="F425" s="41" t="s">
        <v>750</v>
      </c>
      <c r="G425" s="41" t="s">
        <v>147</v>
      </c>
      <c r="H425" s="41" t="s">
        <v>104</v>
      </c>
      <c r="I425" s="41" t="s">
        <v>80</v>
      </c>
      <c r="J425" s="41" t="s">
        <v>93</v>
      </c>
      <c r="K425" s="42">
        <v>15</v>
      </c>
      <c r="L425" s="41" t="s">
        <v>2279</v>
      </c>
      <c r="M425" s="60" t="s">
        <v>852</v>
      </c>
      <c r="N425" s="41" t="s">
        <v>107</v>
      </c>
      <c r="O425" s="41" t="s">
        <v>85</v>
      </c>
      <c r="P425" s="41" t="s">
        <v>108</v>
      </c>
      <c r="Q425" s="31">
        <f t="shared" ca="1" si="1"/>
        <v>0.64</v>
      </c>
      <c r="R425" s="31">
        <f ca="1">Q425*(IF(J425="Yes",1.25,1))</f>
        <v>0.64</v>
      </c>
      <c r="S425" s="31" t="e">
        <f ca="1">R425*(IF(OR(VALUE(P425)&gt;8,VALUE(#REF!)&gt;80),1.25,1))</f>
        <v>#REF!</v>
      </c>
      <c r="T425" s="31" t="e">
        <f ca="1">S425*(IF(H425="Mass Customer",0.85,1))</f>
        <v>#REF!</v>
      </c>
      <c r="U425" s="31">
        <f>RANK(W425,W1:W1001,0)</f>
        <v>420</v>
      </c>
      <c r="V425" s="31">
        <v>420</v>
      </c>
      <c r="W425" s="31">
        <v>0.91374999999999995</v>
      </c>
    </row>
    <row r="426" spans="1:23" ht="15.75" customHeight="1" x14ac:dyDescent="0.3">
      <c r="A426" s="41" t="s">
        <v>2280</v>
      </c>
      <c r="B426" s="41" t="s">
        <v>2281</v>
      </c>
      <c r="C426" s="41" t="s">
        <v>74</v>
      </c>
      <c r="D426" s="57">
        <v>70</v>
      </c>
      <c r="E426" s="56">
        <v>16749</v>
      </c>
      <c r="F426" s="41" t="s">
        <v>2283</v>
      </c>
      <c r="G426" s="41" t="s">
        <v>78</v>
      </c>
      <c r="H426" s="41" t="s">
        <v>79</v>
      </c>
      <c r="I426" s="41" t="s">
        <v>80</v>
      </c>
      <c r="J426" s="41" t="s">
        <v>81</v>
      </c>
      <c r="K426" s="42">
        <v>19</v>
      </c>
      <c r="L426" s="41" t="s">
        <v>2284</v>
      </c>
      <c r="M426" s="60" t="s">
        <v>1810</v>
      </c>
      <c r="N426" s="41" t="s">
        <v>96</v>
      </c>
      <c r="O426" s="41" t="s">
        <v>85</v>
      </c>
      <c r="P426" s="41" t="s">
        <v>124</v>
      </c>
      <c r="Q426" s="31">
        <f t="shared" ca="1" si="1"/>
        <v>0.7</v>
      </c>
      <c r="R426" s="31">
        <f ca="1">Q426*(IF(J426="Yes",1.25,1))</f>
        <v>0.875</v>
      </c>
      <c r="S426" s="31" t="e">
        <f ca="1">R426*(IF(OR(VALUE(P426)&gt;8,VALUE(#REF!)&gt;80),1.25,1))</f>
        <v>#REF!</v>
      </c>
      <c r="T426" s="31" t="e">
        <f ca="1">S426*(IF(H426="Mass Customer",0.85,1))</f>
        <v>#REF!</v>
      </c>
      <c r="U426" s="31">
        <f>RANK(W426,W1:W1001,0)</f>
        <v>420</v>
      </c>
      <c r="V426" s="31">
        <v>420</v>
      </c>
      <c r="W426" s="31">
        <v>0.91374999999999995</v>
      </c>
    </row>
    <row r="427" spans="1:23" ht="15.75" customHeight="1" x14ac:dyDescent="0.3">
      <c r="A427" s="41" t="s">
        <v>2285</v>
      </c>
      <c r="B427" s="41" t="s">
        <v>2286</v>
      </c>
      <c r="C427" s="41" t="s">
        <v>100</v>
      </c>
      <c r="D427" s="57">
        <v>13</v>
      </c>
      <c r="E427" s="56">
        <v>17367</v>
      </c>
      <c r="F427" s="41" t="s">
        <v>491</v>
      </c>
      <c r="G427" s="41" t="s">
        <v>103</v>
      </c>
      <c r="H427" s="41" t="s">
        <v>79</v>
      </c>
      <c r="I427" s="41" t="s">
        <v>80</v>
      </c>
      <c r="J427" s="41" t="s">
        <v>81</v>
      </c>
      <c r="K427" s="42">
        <v>20</v>
      </c>
      <c r="L427" s="41" t="s">
        <v>2288</v>
      </c>
      <c r="M427" s="60" t="s">
        <v>2023</v>
      </c>
      <c r="N427" s="41" t="s">
        <v>84</v>
      </c>
      <c r="O427" s="41" t="s">
        <v>85</v>
      </c>
      <c r="P427" s="41" t="s">
        <v>124</v>
      </c>
      <c r="Q427" s="31">
        <f t="shared" ca="1" si="1"/>
        <v>0.49</v>
      </c>
      <c r="R427" s="31">
        <f ca="1">Q427*(IF(J427="Yes",1.25,1))</f>
        <v>0.61250000000000004</v>
      </c>
      <c r="S427" s="31" t="e">
        <f ca="1">R427*(IF(OR(VALUE(P427)&gt;8,VALUE(#REF!)&gt;80),1.25,1))</f>
        <v>#REF!</v>
      </c>
      <c r="T427" s="31" t="e">
        <f ca="1">S427*(IF(H427="Mass Customer",0.85,1))</f>
        <v>#REF!</v>
      </c>
      <c r="U427" s="31">
        <f>RANK(W427,W1:W1001,0)</f>
        <v>420</v>
      </c>
      <c r="V427" s="31">
        <v>420</v>
      </c>
      <c r="W427" s="31">
        <v>0.91374999999999995</v>
      </c>
    </row>
    <row r="428" spans="1:23" ht="15.75" customHeight="1" x14ac:dyDescent="0.3">
      <c r="A428" s="41" t="s">
        <v>2289</v>
      </c>
      <c r="B428" s="41" t="s">
        <v>2290</v>
      </c>
      <c r="C428" s="41" t="s">
        <v>100</v>
      </c>
      <c r="D428" s="57">
        <v>96</v>
      </c>
      <c r="E428" s="56">
        <v>27402</v>
      </c>
      <c r="F428" s="41" t="s">
        <v>2292</v>
      </c>
      <c r="G428" s="41" t="s">
        <v>250</v>
      </c>
      <c r="H428" s="41" t="s">
        <v>79</v>
      </c>
      <c r="I428" s="41" t="s">
        <v>80</v>
      </c>
      <c r="J428" s="41" t="s">
        <v>81</v>
      </c>
      <c r="K428" s="42">
        <v>18</v>
      </c>
      <c r="L428" s="41" t="s">
        <v>2293</v>
      </c>
      <c r="M428" s="60" t="s">
        <v>2294</v>
      </c>
      <c r="N428" s="41" t="s">
        <v>96</v>
      </c>
      <c r="O428" s="41" t="s">
        <v>85</v>
      </c>
      <c r="P428" s="41" t="s">
        <v>134</v>
      </c>
      <c r="Q428" s="31">
        <f t="shared" ca="1" si="1"/>
        <v>0.45</v>
      </c>
      <c r="R428" s="31">
        <f ca="1">Q428*(IF(J428="Yes",1.25,1))</f>
        <v>0.5625</v>
      </c>
      <c r="S428" s="31" t="e">
        <f ca="1">R428*(IF(OR(VALUE(P428)&gt;8,VALUE(#REF!)&gt;80),1.25,1))</f>
        <v>#REF!</v>
      </c>
      <c r="T428" s="31" t="e">
        <f ca="1">S428*(IF(H428="Mass Customer",0.85,1))</f>
        <v>#REF!</v>
      </c>
      <c r="U428" s="31">
        <f>RANK(W428,W1:W1001,0)</f>
        <v>427</v>
      </c>
      <c r="V428" s="31">
        <v>427</v>
      </c>
      <c r="W428" s="31">
        <v>0.91249999999999998</v>
      </c>
    </row>
    <row r="429" spans="1:23" ht="15.75" customHeight="1" x14ac:dyDescent="0.3">
      <c r="A429" s="41" t="s">
        <v>2295</v>
      </c>
      <c r="B429" s="41" t="s">
        <v>2296</v>
      </c>
      <c r="C429" s="41" t="s">
        <v>100</v>
      </c>
      <c r="D429" s="57">
        <v>52</v>
      </c>
      <c r="E429" s="56">
        <v>25243</v>
      </c>
      <c r="F429" s="41" t="s">
        <v>1581</v>
      </c>
      <c r="G429" s="41" t="s">
        <v>78</v>
      </c>
      <c r="H429" s="41" t="s">
        <v>131</v>
      </c>
      <c r="I429" s="41" t="s">
        <v>80</v>
      </c>
      <c r="J429" s="41" t="s">
        <v>93</v>
      </c>
      <c r="K429" s="42">
        <v>13</v>
      </c>
      <c r="L429" s="41" t="s">
        <v>2298</v>
      </c>
      <c r="M429" s="60" t="s">
        <v>2299</v>
      </c>
      <c r="N429" s="41" t="s">
        <v>96</v>
      </c>
      <c r="O429" s="41" t="s">
        <v>85</v>
      </c>
      <c r="P429" s="41" t="s">
        <v>124</v>
      </c>
      <c r="Q429" s="31">
        <f t="shared" ca="1" si="1"/>
        <v>0.57999999999999996</v>
      </c>
      <c r="R429" s="31">
        <f ca="1">Q429*(IF(J429="Yes",1.25,1))</f>
        <v>0.57999999999999996</v>
      </c>
      <c r="S429" s="31" t="e">
        <f ca="1">R429*(IF(OR(VALUE(P429)&gt;8,VALUE(#REF!)&gt;80),1.25,1))</f>
        <v>#REF!</v>
      </c>
      <c r="T429" s="31" t="e">
        <f ca="1">S429*(IF(H429="Mass Customer",0.85,1))</f>
        <v>#REF!</v>
      </c>
      <c r="U429" s="31">
        <f>RANK(W429,W1:W1001,0)</f>
        <v>427</v>
      </c>
      <c r="V429" s="31">
        <v>427</v>
      </c>
      <c r="W429" s="31">
        <v>0.91249999999999998</v>
      </c>
    </row>
    <row r="430" spans="1:23" ht="15.75" customHeight="1" x14ac:dyDescent="0.3">
      <c r="A430" s="41" t="s">
        <v>2300</v>
      </c>
      <c r="B430" s="41" t="s">
        <v>2301</v>
      </c>
      <c r="C430" s="41" t="s">
        <v>100</v>
      </c>
      <c r="D430" s="57">
        <v>6</v>
      </c>
      <c r="E430" s="56">
        <v>28394</v>
      </c>
      <c r="F430" s="41" t="s">
        <v>1576</v>
      </c>
      <c r="G430" s="41" t="s">
        <v>92</v>
      </c>
      <c r="H430" s="41" t="s">
        <v>104</v>
      </c>
      <c r="I430" s="41" t="s">
        <v>80</v>
      </c>
      <c r="J430" s="41" t="s">
        <v>81</v>
      </c>
      <c r="K430" s="42">
        <v>20</v>
      </c>
      <c r="L430" s="41" t="s">
        <v>2302</v>
      </c>
      <c r="M430" s="60" t="s">
        <v>1128</v>
      </c>
      <c r="N430" s="41" t="s">
        <v>96</v>
      </c>
      <c r="O430" s="41" t="s">
        <v>85</v>
      </c>
      <c r="P430" s="41" t="s">
        <v>124</v>
      </c>
      <c r="Q430" s="31">
        <f t="shared" ca="1" si="1"/>
        <v>0.98</v>
      </c>
      <c r="R430" s="31">
        <f ca="1">Q430*(IF(J430="Yes",1.25,1))</f>
        <v>1.2250000000000001</v>
      </c>
      <c r="S430" s="31" t="e">
        <f ca="1">R430*(IF(OR(VALUE(P430)&gt;8,VALUE(#REF!)&gt;80),1.25,1))</f>
        <v>#REF!</v>
      </c>
      <c r="T430" s="31" t="e">
        <f ca="1">S430*(IF(H430="Mass Customer",0.85,1))</f>
        <v>#REF!</v>
      </c>
      <c r="U430" s="31">
        <f>RANK(W430,W1:W1001,0)</f>
        <v>429</v>
      </c>
      <c r="V430" s="31">
        <v>429</v>
      </c>
      <c r="W430" s="31">
        <v>0.91</v>
      </c>
    </row>
    <row r="431" spans="1:23" ht="15.75" customHeight="1" x14ac:dyDescent="0.3">
      <c r="A431" s="41" t="s">
        <v>2303</v>
      </c>
      <c r="B431" s="41" t="s">
        <v>2304</v>
      </c>
      <c r="C431" s="41" t="s">
        <v>100</v>
      </c>
      <c r="D431" s="57">
        <v>51</v>
      </c>
      <c r="E431" s="56">
        <v>14925</v>
      </c>
      <c r="F431" s="41" t="s">
        <v>175</v>
      </c>
      <c r="G431" s="41" t="s">
        <v>250</v>
      </c>
      <c r="H431" s="41" t="s">
        <v>104</v>
      </c>
      <c r="I431" s="41" t="s">
        <v>80</v>
      </c>
      <c r="J431" s="41" t="s">
        <v>93</v>
      </c>
      <c r="K431" s="42">
        <v>8</v>
      </c>
      <c r="L431" s="41" t="s">
        <v>2306</v>
      </c>
      <c r="M431" s="60" t="s">
        <v>2307</v>
      </c>
      <c r="N431" s="41" t="s">
        <v>96</v>
      </c>
      <c r="O431" s="41" t="s">
        <v>85</v>
      </c>
      <c r="P431" s="41" t="s">
        <v>253</v>
      </c>
      <c r="Q431" s="31">
        <f t="shared" ca="1" si="1"/>
        <v>1.03</v>
      </c>
      <c r="R431" s="31">
        <f ca="1">Q431*(IF(J431="Yes",1.25,1))</f>
        <v>1.03</v>
      </c>
      <c r="S431" s="31" t="e">
        <f ca="1">R431*(IF(OR(VALUE(P431)&gt;8,VALUE(#REF!)&gt;80),1.25,1))</f>
        <v>#REF!</v>
      </c>
      <c r="T431" s="31" t="e">
        <f ca="1">S431*(IF(H431="Mass Customer",0.85,1))</f>
        <v>#REF!</v>
      </c>
      <c r="U431" s="31">
        <f>RANK(W431,W1:W1001,0)</f>
        <v>430</v>
      </c>
      <c r="V431" s="31">
        <v>430</v>
      </c>
      <c r="W431" s="31">
        <v>0.90949999999999998</v>
      </c>
    </row>
    <row r="432" spans="1:23" ht="15.75" customHeight="1" x14ac:dyDescent="0.3">
      <c r="A432" s="41" t="s">
        <v>2308</v>
      </c>
      <c r="B432" s="41" t="s">
        <v>2309</v>
      </c>
      <c r="C432" s="41" t="s">
        <v>74</v>
      </c>
      <c r="D432" s="57">
        <v>23</v>
      </c>
      <c r="E432" s="56">
        <v>27375</v>
      </c>
      <c r="F432" s="41" t="s">
        <v>1110</v>
      </c>
      <c r="G432" s="41" t="s">
        <v>415</v>
      </c>
      <c r="H432" s="41" t="s">
        <v>79</v>
      </c>
      <c r="I432" s="41" t="s">
        <v>80</v>
      </c>
      <c r="J432" s="41" t="s">
        <v>81</v>
      </c>
      <c r="K432" s="42">
        <v>4</v>
      </c>
      <c r="L432" s="41" t="s">
        <v>2311</v>
      </c>
      <c r="M432" s="60" t="s">
        <v>2312</v>
      </c>
      <c r="N432" s="41" t="s">
        <v>96</v>
      </c>
      <c r="O432" s="41" t="s">
        <v>85</v>
      </c>
      <c r="P432" s="41" t="s">
        <v>178</v>
      </c>
      <c r="Q432" s="31">
        <f t="shared" ca="1" si="1"/>
        <v>0.56000000000000005</v>
      </c>
      <c r="R432" s="31">
        <f ca="1">Q432*(IF(J432="Yes",1.25,1))</f>
        <v>0.70000000000000007</v>
      </c>
      <c r="S432" s="31" t="e">
        <f ca="1">R432*(IF(OR(VALUE(P432)&gt;8,VALUE(#REF!)&gt;80),1.25,1))</f>
        <v>#REF!</v>
      </c>
      <c r="T432" s="31" t="e">
        <f ca="1">S432*(IF(H432="Mass Customer",0.85,1))</f>
        <v>#REF!</v>
      </c>
      <c r="U432" s="31">
        <f>RANK(W432,W1:W1001,0)</f>
        <v>430</v>
      </c>
      <c r="V432" s="31">
        <v>430</v>
      </c>
      <c r="W432" s="31">
        <v>0.90949999999999998</v>
      </c>
    </row>
    <row r="433" spans="1:23" ht="15.75" customHeight="1" x14ac:dyDescent="0.3">
      <c r="A433" s="41" t="s">
        <v>2313</v>
      </c>
      <c r="B433" s="41" t="s">
        <v>2314</v>
      </c>
      <c r="C433" s="41" t="s">
        <v>100</v>
      </c>
      <c r="D433" s="57">
        <v>58</v>
      </c>
      <c r="E433" s="56">
        <v>27750</v>
      </c>
      <c r="F433" s="41" t="s">
        <v>263</v>
      </c>
      <c r="G433" s="41" t="s">
        <v>161</v>
      </c>
      <c r="H433" s="41" t="s">
        <v>79</v>
      </c>
      <c r="I433" s="41" t="s">
        <v>80</v>
      </c>
      <c r="J433" s="41" t="s">
        <v>81</v>
      </c>
      <c r="K433" s="42">
        <v>17</v>
      </c>
      <c r="L433" s="41" t="s">
        <v>2316</v>
      </c>
      <c r="M433" s="60" t="s">
        <v>564</v>
      </c>
      <c r="N433" s="41" t="s">
        <v>96</v>
      </c>
      <c r="O433" s="41" t="s">
        <v>85</v>
      </c>
      <c r="P433" s="41" t="s">
        <v>124</v>
      </c>
      <c r="Q433" s="31">
        <f t="shared" ca="1" si="1"/>
        <v>0.47</v>
      </c>
      <c r="R433" s="31">
        <f ca="1">Q433*(IF(J433="Yes",1.25,1))</f>
        <v>0.58749999999999991</v>
      </c>
      <c r="S433" s="31" t="e">
        <f ca="1">R433*(IF(OR(VALUE(P433)&gt;8,VALUE(#REF!)&gt;80),1.25,1))</f>
        <v>#REF!</v>
      </c>
      <c r="T433" s="31" t="e">
        <f ca="1">S433*(IF(H433="Mass Customer",0.85,1))</f>
        <v>#REF!</v>
      </c>
      <c r="U433" s="31">
        <f>RANK(W433,W1:W1001,0)</f>
        <v>430</v>
      </c>
      <c r="V433" s="31">
        <v>430</v>
      </c>
      <c r="W433" s="31">
        <v>0.90949999999999998</v>
      </c>
    </row>
    <row r="434" spans="1:23" ht="15.75" customHeight="1" x14ac:dyDescent="0.3">
      <c r="A434" s="41" t="s">
        <v>2317</v>
      </c>
      <c r="B434" s="41" t="s">
        <v>2318</v>
      </c>
      <c r="C434" s="41" t="s">
        <v>74</v>
      </c>
      <c r="D434" s="57">
        <v>72</v>
      </c>
      <c r="E434" s="56">
        <v>21136</v>
      </c>
      <c r="F434" s="41" t="s">
        <v>694</v>
      </c>
      <c r="G434" s="41" t="s">
        <v>191</v>
      </c>
      <c r="H434" s="41" t="s">
        <v>79</v>
      </c>
      <c r="I434" s="41" t="s">
        <v>80</v>
      </c>
      <c r="J434" s="41" t="s">
        <v>93</v>
      </c>
      <c r="K434" s="42">
        <v>16</v>
      </c>
      <c r="L434" s="41" t="s">
        <v>2320</v>
      </c>
      <c r="M434" s="60" t="s">
        <v>1355</v>
      </c>
      <c r="N434" s="41" t="s">
        <v>84</v>
      </c>
      <c r="O434" s="41" t="s">
        <v>85</v>
      </c>
      <c r="P434" s="41" t="s">
        <v>253</v>
      </c>
      <c r="Q434" s="31">
        <f t="shared" ca="1" si="1"/>
        <v>0.41</v>
      </c>
      <c r="R434" s="31">
        <f ca="1">Q434*(IF(J434="Yes",1.25,1))</f>
        <v>0.41</v>
      </c>
      <c r="S434" s="31" t="e">
        <f ca="1">R434*(IF(OR(VALUE(P434)&gt;8,VALUE(#REF!)&gt;80),1.25,1))</f>
        <v>#REF!</v>
      </c>
      <c r="T434" s="31" t="e">
        <f ca="1">S434*(IF(H434="Mass Customer",0.85,1))</f>
        <v>#REF!</v>
      </c>
      <c r="U434" s="31">
        <f>RANK(W434,W1:W1001,0)</f>
        <v>433</v>
      </c>
      <c r="V434" s="31">
        <v>433</v>
      </c>
      <c r="W434" s="31">
        <v>0.90625</v>
      </c>
    </row>
    <row r="435" spans="1:23" ht="15.75" customHeight="1" x14ac:dyDescent="0.3">
      <c r="A435" s="41" t="s">
        <v>2321</v>
      </c>
      <c r="B435" s="41" t="s">
        <v>2322</v>
      </c>
      <c r="C435" s="41" t="s">
        <v>74</v>
      </c>
      <c r="D435" s="57">
        <v>61</v>
      </c>
      <c r="E435" s="56">
        <v>28789</v>
      </c>
      <c r="F435" s="41" t="s">
        <v>659</v>
      </c>
      <c r="G435" s="41" t="s">
        <v>92</v>
      </c>
      <c r="H435" s="41" t="s">
        <v>104</v>
      </c>
      <c r="I435" s="41" t="s">
        <v>80</v>
      </c>
      <c r="J435" s="41" t="s">
        <v>93</v>
      </c>
      <c r="K435" s="42">
        <v>12</v>
      </c>
      <c r="L435" s="41" t="s">
        <v>2324</v>
      </c>
      <c r="M435" s="60" t="s">
        <v>470</v>
      </c>
      <c r="N435" s="41" t="s">
        <v>107</v>
      </c>
      <c r="O435" s="41" t="s">
        <v>85</v>
      </c>
      <c r="P435" s="41" t="s">
        <v>178</v>
      </c>
      <c r="Q435" s="31">
        <f t="shared" ca="1" si="1"/>
        <v>1.1000000000000001</v>
      </c>
      <c r="R435" s="31">
        <f ca="1">Q435*(IF(J435="Yes",1.25,1))</f>
        <v>1.1000000000000001</v>
      </c>
      <c r="S435" s="31" t="e">
        <f ca="1">R435*(IF(OR(VALUE(P435)&gt;8,VALUE(#REF!)&gt;80),1.25,1))</f>
        <v>#REF!</v>
      </c>
      <c r="T435" s="31" t="e">
        <f ca="1">S435*(IF(H435="Mass Customer",0.85,1))</f>
        <v>#REF!</v>
      </c>
      <c r="U435" s="31">
        <f>RANK(W435,W1:W1001,0)</f>
        <v>433</v>
      </c>
      <c r="V435" s="31">
        <v>433</v>
      </c>
      <c r="W435" s="31">
        <v>0.90625</v>
      </c>
    </row>
    <row r="436" spans="1:23" ht="15.75" customHeight="1" x14ac:dyDescent="0.3">
      <c r="A436" s="41" t="s">
        <v>2325</v>
      </c>
      <c r="B436" s="41" t="s">
        <v>2326</v>
      </c>
      <c r="C436" s="41" t="s">
        <v>473</v>
      </c>
      <c r="D436" s="57">
        <v>52</v>
      </c>
      <c r="E436" s="56"/>
      <c r="F436" s="41" t="s">
        <v>230</v>
      </c>
      <c r="G436" s="41" t="s">
        <v>161</v>
      </c>
      <c r="H436" s="41" t="s">
        <v>79</v>
      </c>
      <c r="I436" s="41" t="s">
        <v>80</v>
      </c>
      <c r="J436" s="41" t="s">
        <v>93</v>
      </c>
      <c r="K436" s="42">
        <v>7</v>
      </c>
      <c r="L436" s="41" t="s">
        <v>2327</v>
      </c>
      <c r="M436" s="60" t="s">
        <v>2328</v>
      </c>
      <c r="N436" s="41" t="s">
        <v>107</v>
      </c>
      <c r="O436" s="41" t="s">
        <v>85</v>
      </c>
      <c r="P436" s="41" t="s">
        <v>108</v>
      </c>
      <c r="Q436" s="31">
        <f t="shared" ca="1" si="1"/>
        <v>1.0900000000000001</v>
      </c>
      <c r="R436" s="31">
        <f ca="1">Q436*(IF(J436="Yes",1.25,1))</f>
        <v>1.0900000000000001</v>
      </c>
      <c r="S436" s="31" t="e">
        <f ca="1">R436*(IF(OR(VALUE(P436)&gt;8,VALUE(#REF!)&gt;80),1.25,1))</f>
        <v>#REF!</v>
      </c>
      <c r="T436" s="31" t="e">
        <f ca="1">S436*(IF(H436="Mass Customer",0.85,1))</f>
        <v>#REF!</v>
      </c>
      <c r="U436" s="31">
        <f>RANK(W436,W1:W1001,0)</f>
        <v>433</v>
      </c>
      <c r="V436" s="31">
        <v>433</v>
      </c>
      <c r="W436" s="31">
        <v>0.90625</v>
      </c>
    </row>
    <row r="437" spans="1:23" ht="15.75" customHeight="1" x14ac:dyDescent="0.3">
      <c r="A437" s="41" t="s">
        <v>2329</v>
      </c>
      <c r="B437" s="41" t="s">
        <v>2330</v>
      </c>
      <c r="C437" s="41" t="s">
        <v>74</v>
      </c>
      <c r="D437" s="57">
        <v>15</v>
      </c>
      <c r="E437" s="56">
        <v>26982</v>
      </c>
      <c r="F437" s="41" t="s">
        <v>919</v>
      </c>
      <c r="G437" s="41" t="s">
        <v>130</v>
      </c>
      <c r="H437" s="41" t="s">
        <v>131</v>
      </c>
      <c r="I437" s="41" t="s">
        <v>80</v>
      </c>
      <c r="J437" s="41" t="s">
        <v>81</v>
      </c>
      <c r="K437" s="42">
        <v>22</v>
      </c>
      <c r="L437" s="41" t="s">
        <v>2331</v>
      </c>
      <c r="M437" s="60" t="s">
        <v>1800</v>
      </c>
      <c r="N437" s="41" t="s">
        <v>107</v>
      </c>
      <c r="O437" s="41" t="s">
        <v>85</v>
      </c>
      <c r="P437" s="41" t="s">
        <v>134</v>
      </c>
      <c r="Q437" s="31">
        <f t="shared" ca="1" si="1"/>
        <v>0.93</v>
      </c>
      <c r="R437" s="31">
        <f ca="1">Q437*(IF(J437="Yes",1.25,1))</f>
        <v>1.1625000000000001</v>
      </c>
      <c r="S437" s="31" t="e">
        <f ca="1">R437*(IF(OR(VALUE(P437)&gt;8,VALUE(#REF!)&gt;80),1.25,1))</f>
        <v>#REF!</v>
      </c>
      <c r="T437" s="31" t="e">
        <f ca="1">S437*(IF(H437="Mass Customer",0.85,1))</f>
        <v>#REF!</v>
      </c>
      <c r="U437" s="31">
        <f>RANK(W437,W1:W1001,0)</f>
        <v>436</v>
      </c>
      <c r="V437" s="31">
        <v>436</v>
      </c>
      <c r="W437" s="31">
        <v>0.90312499999999996</v>
      </c>
    </row>
    <row r="438" spans="1:23" ht="15.75" customHeight="1" x14ac:dyDescent="0.3">
      <c r="A438" s="41" t="s">
        <v>2332</v>
      </c>
      <c r="B438" s="41" t="s">
        <v>2333</v>
      </c>
      <c r="C438" s="41" t="s">
        <v>74</v>
      </c>
      <c r="D438" s="57">
        <v>37</v>
      </c>
      <c r="E438" s="56">
        <v>35669</v>
      </c>
      <c r="F438" s="41" t="s">
        <v>1508</v>
      </c>
      <c r="G438" s="41" t="s">
        <v>78</v>
      </c>
      <c r="H438" s="41" t="s">
        <v>131</v>
      </c>
      <c r="I438" s="41" t="s">
        <v>80</v>
      </c>
      <c r="J438" s="41" t="s">
        <v>81</v>
      </c>
      <c r="K438" s="42">
        <v>10</v>
      </c>
      <c r="L438" s="41" t="s">
        <v>2335</v>
      </c>
      <c r="M438" s="60" t="s">
        <v>2336</v>
      </c>
      <c r="N438" s="41" t="s">
        <v>96</v>
      </c>
      <c r="O438" s="41" t="s">
        <v>85</v>
      </c>
      <c r="P438" s="41" t="s">
        <v>178</v>
      </c>
      <c r="Q438" s="31">
        <f t="shared" ca="1" si="1"/>
        <v>0.97</v>
      </c>
      <c r="R438" s="31">
        <f ca="1">Q438*(IF(J438="Yes",1.25,1))</f>
        <v>1.2124999999999999</v>
      </c>
      <c r="S438" s="31" t="e">
        <f ca="1">R438*(IF(OR(VALUE(P438)&gt;8,VALUE(#REF!)&gt;80),1.25,1))</f>
        <v>#REF!</v>
      </c>
      <c r="T438" s="31" t="e">
        <f ca="1">S438*(IF(H438="Mass Customer",0.85,1))</f>
        <v>#REF!</v>
      </c>
      <c r="U438" s="31">
        <f>RANK(W438,W1:W1001,0)</f>
        <v>436</v>
      </c>
      <c r="V438" s="31">
        <v>436</v>
      </c>
      <c r="W438" s="31">
        <v>0.90312499999999996</v>
      </c>
    </row>
    <row r="439" spans="1:23" ht="15.75" customHeight="1" x14ac:dyDescent="0.3">
      <c r="A439" s="41" t="s">
        <v>2337</v>
      </c>
      <c r="B439" s="41" t="s">
        <v>2338</v>
      </c>
      <c r="C439" s="41" t="s">
        <v>74</v>
      </c>
      <c r="D439" s="57">
        <v>28</v>
      </c>
      <c r="E439" s="56">
        <v>27248</v>
      </c>
      <c r="F439" s="41" t="s">
        <v>1038</v>
      </c>
      <c r="G439" s="41" t="s">
        <v>92</v>
      </c>
      <c r="H439" s="41" t="s">
        <v>104</v>
      </c>
      <c r="I439" s="41" t="s">
        <v>80</v>
      </c>
      <c r="J439" s="41" t="s">
        <v>81</v>
      </c>
      <c r="K439" s="42">
        <v>7</v>
      </c>
      <c r="L439" s="41" t="s">
        <v>2340</v>
      </c>
      <c r="M439" s="60" t="s">
        <v>2341</v>
      </c>
      <c r="N439" s="41" t="s">
        <v>107</v>
      </c>
      <c r="O439" s="41" t="s">
        <v>85</v>
      </c>
      <c r="P439" s="41" t="s">
        <v>228</v>
      </c>
      <c r="Q439" s="31">
        <f t="shared" ca="1" si="1"/>
        <v>1</v>
      </c>
      <c r="R439" s="31">
        <f ca="1">Q439*(IF(J439="Yes",1.25,1))</f>
        <v>1.25</v>
      </c>
      <c r="S439" s="31" t="e">
        <f ca="1">R439*(IF(OR(VALUE(P439)&gt;8,VALUE(#REF!)&gt;80),1.25,1))</f>
        <v>#REF!</v>
      </c>
      <c r="T439" s="31" t="e">
        <f ca="1">S439*(IF(H439="Mass Customer",0.85,1))</f>
        <v>#REF!</v>
      </c>
      <c r="U439" s="31">
        <f>RANK(W439,W1:W1001,0)</f>
        <v>436</v>
      </c>
      <c r="V439" s="31">
        <v>436</v>
      </c>
      <c r="W439" s="31">
        <v>0.90312499999999996</v>
      </c>
    </row>
    <row r="440" spans="1:23" ht="15.75" customHeight="1" x14ac:dyDescent="0.3">
      <c r="A440" s="41" t="s">
        <v>2342</v>
      </c>
      <c r="B440" s="41" t="s">
        <v>2343</v>
      </c>
      <c r="C440" s="41" t="s">
        <v>74</v>
      </c>
      <c r="D440" s="57">
        <v>47</v>
      </c>
      <c r="E440" s="56">
        <v>19272</v>
      </c>
      <c r="F440" s="41" t="s">
        <v>217</v>
      </c>
      <c r="G440" s="41" t="s">
        <v>103</v>
      </c>
      <c r="H440" s="41" t="s">
        <v>79</v>
      </c>
      <c r="I440" s="41" t="s">
        <v>80</v>
      </c>
      <c r="J440" s="41" t="s">
        <v>93</v>
      </c>
      <c r="K440" s="42">
        <v>7</v>
      </c>
      <c r="L440" s="41" t="s">
        <v>2345</v>
      </c>
      <c r="M440" s="60" t="s">
        <v>656</v>
      </c>
      <c r="N440" s="41" t="s">
        <v>96</v>
      </c>
      <c r="O440" s="41" t="s">
        <v>85</v>
      </c>
      <c r="P440" s="41" t="s">
        <v>101</v>
      </c>
      <c r="Q440" s="31">
        <f t="shared" ca="1" si="1"/>
        <v>0.78</v>
      </c>
      <c r="R440" s="31">
        <f ca="1">Q440*(IF(J440="Yes",1.25,1))</f>
        <v>0.78</v>
      </c>
      <c r="S440" s="31" t="e">
        <f ca="1">R440*(IF(OR(VALUE(P440)&gt;8,VALUE(#REF!)&gt;80),1.25,1))</f>
        <v>#REF!</v>
      </c>
      <c r="T440" s="31" t="e">
        <f ca="1">S440*(IF(H440="Mass Customer",0.85,1))</f>
        <v>#REF!</v>
      </c>
      <c r="U440" s="31">
        <f>RANK(W440,W1:W1001,0)</f>
        <v>436</v>
      </c>
      <c r="V440" s="31">
        <v>436</v>
      </c>
      <c r="W440" s="31">
        <v>0.90312499999999996</v>
      </c>
    </row>
    <row r="441" spans="1:23" ht="15.75" customHeight="1" x14ac:dyDescent="0.3">
      <c r="A441" s="41" t="s">
        <v>2346</v>
      </c>
      <c r="B441" s="41" t="s">
        <v>2347</v>
      </c>
      <c r="C441" s="41" t="s">
        <v>473</v>
      </c>
      <c r="D441" s="57">
        <v>93</v>
      </c>
      <c r="E441" s="56"/>
      <c r="F441" s="41" t="s">
        <v>2348</v>
      </c>
      <c r="G441" s="41" t="s">
        <v>161</v>
      </c>
      <c r="H441" s="41" t="s">
        <v>79</v>
      </c>
      <c r="I441" s="41" t="s">
        <v>80</v>
      </c>
      <c r="J441" s="41" t="s">
        <v>81</v>
      </c>
      <c r="K441" s="42">
        <v>14</v>
      </c>
      <c r="L441" s="41" t="s">
        <v>2349</v>
      </c>
      <c r="M441" s="60" t="s">
        <v>2350</v>
      </c>
      <c r="N441" s="41" t="s">
        <v>107</v>
      </c>
      <c r="O441" s="41" t="s">
        <v>85</v>
      </c>
      <c r="P441" s="41" t="s">
        <v>86</v>
      </c>
      <c r="Q441" s="31">
        <f t="shared" ca="1" si="1"/>
        <v>1.04</v>
      </c>
      <c r="R441" s="31">
        <f ca="1">Q441*(IF(J441="Yes",1.25,1))</f>
        <v>1.3</v>
      </c>
      <c r="S441" s="31" t="e">
        <f ca="1">R441*(IF(OR(VALUE(P441)&gt;8,VALUE(#REF!)&gt;80),1.25,1))</f>
        <v>#REF!</v>
      </c>
      <c r="T441" s="31" t="e">
        <f ca="1">S441*(IF(H441="Mass Customer",0.85,1))</f>
        <v>#REF!</v>
      </c>
      <c r="U441" s="31">
        <f>RANK(W441,W1:W1001,0)</f>
        <v>436</v>
      </c>
      <c r="V441" s="31">
        <v>436</v>
      </c>
      <c r="W441" s="31">
        <v>0.90312499999999996</v>
      </c>
    </row>
    <row r="442" spans="1:23" ht="15.75" customHeight="1" x14ac:dyDescent="0.3">
      <c r="A442" s="41" t="s">
        <v>2351</v>
      </c>
      <c r="B442" s="41" t="s">
        <v>2352</v>
      </c>
      <c r="C442" s="41" t="s">
        <v>100</v>
      </c>
      <c r="D442" s="57">
        <v>59</v>
      </c>
      <c r="E442" s="56">
        <v>15070</v>
      </c>
      <c r="F442" s="41" t="s">
        <v>288</v>
      </c>
      <c r="G442" s="41" t="s">
        <v>130</v>
      </c>
      <c r="H442" s="41" t="s">
        <v>131</v>
      </c>
      <c r="I442" s="41" t="s">
        <v>80</v>
      </c>
      <c r="J442" s="41" t="s">
        <v>81</v>
      </c>
      <c r="K442" s="42">
        <v>14</v>
      </c>
      <c r="L442" s="41" t="s">
        <v>2354</v>
      </c>
      <c r="M442" s="60" t="s">
        <v>2355</v>
      </c>
      <c r="N442" s="41" t="s">
        <v>96</v>
      </c>
      <c r="O442" s="41" t="s">
        <v>85</v>
      </c>
      <c r="P442" s="41" t="s">
        <v>116</v>
      </c>
      <c r="Q442" s="31">
        <f t="shared" ca="1" si="1"/>
        <v>0.64</v>
      </c>
      <c r="R442" s="31">
        <f ca="1">Q442*(IF(J442="Yes",1.25,1))</f>
        <v>0.8</v>
      </c>
      <c r="S442" s="31" t="e">
        <f ca="1">R442*(IF(OR(VALUE(P442)&gt;8,VALUE(#REF!)&gt;80),1.25,1))</f>
        <v>#REF!</v>
      </c>
      <c r="T442" s="31" t="e">
        <f ca="1">S442*(IF(H442="Mass Customer",0.85,1))</f>
        <v>#REF!</v>
      </c>
      <c r="U442" s="31">
        <f>RANK(W442,W1:W1001,0)</f>
        <v>441</v>
      </c>
      <c r="V442" s="31">
        <v>441</v>
      </c>
      <c r="W442" s="31">
        <v>0.90100000000000002</v>
      </c>
    </row>
    <row r="443" spans="1:23" ht="15.75" customHeight="1" x14ac:dyDescent="0.3">
      <c r="A443" s="41" t="s">
        <v>2356</v>
      </c>
      <c r="B443" s="41" t="s">
        <v>2357</v>
      </c>
      <c r="C443" s="41" t="s">
        <v>74</v>
      </c>
      <c r="D443" s="57">
        <v>16</v>
      </c>
      <c r="E443" s="56">
        <v>35506</v>
      </c>
      <c r="F443" s="41" t="s">
        <v>820</v>
      </c>
      <c r="G443" s="41" t="s">
        <v>103</v>
      </c>
      <c r="H443" s="41" t="s">
        <v>104</v>
      </c>
      <c r="I443" s="41" t="s">
        <v>80</v>
      </c>
      <c r="J443" s="41" t="s">
        <v>93</v>
      </c>
      <c r="K443" s="42">
        <v>15</v>
      </c>
      <c r="L443" s="41" t="s">
        <v>2359</v>
      </c>
      <c r="M443" s="60" t="s">
        <v>583</v>
      </c>
      <c r="N443" s="41" t="s">
        <v>107</v>
      </c>
      <c r="O443" s="41" t="s">
        <v>85</v>
      </c>
      <c r="P443" s="41" t="s">
        <v>178</v>
      </c>
      <c r="Q443" s="31">
        <f t="shared" ca="1" si="1"/>
        <v>0.96</v>
      </c>
      <c r="R443" s="31">
        <f ca="1">Q443*(IF(J443="Yes",1.25,1))</f>
        <v>0.96</v>
      </c>
      <c r="S443" s="31" t="e">
        <f ca="1">R443*(IF(OR(VALUE(P443)&gt;8,VALUE(#REF!)&gt;80),1.25,1))</f>
        <v>#REF!</v>
      </c>
      <c r="T443" s="31" t="e">
        <f ca="1">S443*(IF(H443="Mass Customer",0.85,1))</f>
        <v>#REF!</v>
      </c>
      <c r="U443" s="31">
        <f>RANK(W443,W1:W1001,0)</f>
        <v>441</v>
      </c>
      <c r="V443" s="31">
        <v>441</v>
      </c>
      <c r="W443" s="31">
        <v>0.90100000000000002</v>
      </c>
    </row>
    <row r="444" spans="1:23" ht="15.75" customHeight="1" x14ac:dyDescent="0.3">
      <c r="A444" s="41" t="s">
        <v>2360</v>
      </c>
      <c r="B444" s="44"/>
      <c r="C444" s="41" t="s">
        <v>100</v>
      </c>
      <c r="D444" s="57">
        <v>30</v>
      </c>
      <c r="E444" s="56">
        <v>31837</v>
      </c>
      <c r="F444" s="41" t="s">
        <v>77</v>
      </c>
      <c r="G444" s="41" t="s">
        <v>415</v>
      </c>
      <c r="H444" s="41" t="s">
        <v>79</v>
      </c>
      <c r="I444" s="41" t="s">
        <v>80</v>
      </c>
      <c r="J444" s="41" t="s">
        <v>81</v>
      </c>
      <c r="K444" s="42">
        <v>14</v>
      </c>
      <c r="L444" s="41" t="s">
        <v>2362</v>
      </c>
      <c r="M444" s="60" t="s">
        <v>876</v>
      </c>
      <c r="N444" s="41" t="s">
        <v>96</v>
      </c>
      <c r="O444" s="41" t="s">
        <v>85</v>
      </c>
      <c r="P444" s="41" t="s">
        <v>228</v>
      </c>
      <c r="Q444" s="31">
        <f t="shared" ca="1" si="1"/>
        <v>0.76</v>
      </c>
      <c r="R444" s="31">
        <f ca="1">Q444*(IF(J444="Yes",1.25,1))</f>
        <v>0.95</v>
      </c>
      <c r="S444" s="31" t="e">
        <f ca="1">R444*(IF(OR(VALUE(P444)&gt;8,VALUE(#REF!)&gt;80),1.25,1))</f>
        <v>#REF!</v>
      </c>
      <c r="T444" s="31" t="e">
        <f ca="1">S444*(IF(H444="Mass Customer",0.85,1))</f>
        <v>#REF!</v>
      </c>
      <c r="U444" s="31">
        <f>RANK(W444,W1:W1001,0)</f>
        <v>441</v>
      </c>
      <c r="V444" s="31">
        <v>441</v>
      </c>
      <c r="W444" s="31">
        <v>0.90100000000000002</v>
      </c>
    </row>
    <row r="445" spans="1:23" ht="15.75" customHeight="1" x14ac:dyDescent="0.3">
      <c r="A445" s="41" t="s">
        <v>2363</v>
      </c>
      <c r="B445" s="41" t="s">
        <v>2364</v>
      </c>
      <c r="C445" s="41" t="s">
        <v>100</v>
      </c>
      <c r="D445" s="57">
        <v>59</v>
      </c>
      <c r="E445" s="56">
        <v>23398</v>
      </c>
      <c r="F445" s="41" t="s">
        <v>1079</v>
      </c>
      <c r="G445" s="41" t="s">
        <v>161</v>
      </c>
      <c r="H445" s="41" t="s">
        <v>79</v>
      </c>
      <c r="I445" s="41" t="s">
        <v>80</v>
      </c>
      <c r="J445" s="41" t="s">
        <v>93</v>
      </c>
      <c r="K445" s="42">
        <v>6</v>
      </c>
      <c r="L445" s="41" t="s">
        <v>2366</v>
      </c>
      <c r="M445" s="60" t="s">
        <v>2367</v>
      </c>
      <c r="N445" s="41" t="s">
        <v>96</v>
      </c>
      <c r="O445" s="41" t="s">
        <v>85</v>
      </c>
      <c r="P445" s="41" t="s">
        <v>228</v>
      </c>
      <c r="Q445" s="31">
        <f t="shared" ca="1" si="1"/>
        <v>0.62</v>
      </c>
      <c r="R445" s="31">
        <f ca="1">Q445*(IF(J445="Yes",1.25,1))</f>
        <v>0.62</v>
      </c>
      <c r="S445" s="31" t="e">
        <f ca="1">R445*(IF(OR(VALUE(P445)&gt;8,VALUE(#REF!)&gt;80),1.25,1))</f>
        <v>#REF!</v>
      </c>
      <c r="T445" s="31" t="e">
        <f ca="1">S445*(IF(H445="Mass Customer",0.85,1))</f>
        <v>#REF!</v>
      </c>
      <c r="U445" s="31">
        <f>RANK(W445,W1:W1001,0)</f>
        <v>444</v>
      </c>
      <c r="V445" s="31">
        <v>444</v>
      </c>
      <c r="W445" s="31">
        <v>0.9</v>
      </c>
    </row>
    <row r="446" spans="1:23" ht="15.75" customHeight="1" x14ac:dyDescent="0.3">
      <c r="A446" s="41" t="s">
        <v>2368</v>
      </c>
      <c r="B446" s="41" t="s">
        <v>2369</v>
      </c>
      <c r="C446" s="41" t="s">
        <v>100</v>
      </c>
      <c r="D446" s="57">
        <v>76</v>
      </c>
      <c r="E446" s="56">
        <v>26436</v>
      </c>
      <c r="F446" s="41" t="s">
        <v>1121</v>
      </c>
      <c r="G446" s="41" t="s">
        <v>103</v>
      </c>
      <c r="H446" s="41" t="s">
        <v>79</v>
      </c>
      <c r="I446" s="41" t="s">
        <v>80</v>
      </c>
      <c r="J446" s="41" t="s">
        <v>81</v>
      </c>
      <c r="K446" s="42">
        <v>10</v>
      </c>
      <c r="L446" s="41" t="s">
        <v>2371</v>
      </c>
      <c r="M446" s="60" t="s">
        <v>2372</v>
      </c>
      <c r="N446" s="41" t="s">
        <v>84</v>
      </c>
      <c r="O446" s="41" t="s">
        <v>85</v>
      </c>
      <c r="P446" s="41" t="s">
        <v>134</v>
      </c>
      <c r="Q446" s="31">
        <f t="shared" ca="1" si="1"/>
        <v>0.65</v>
      </c>
      <c r="R446" s="31">
        <f ca="1">Q446*(IF(J446="Yes",1.25,1))</f>
        <v>0.8125</v>
      </c>
      <c r="S446" s="31" t="e">
        <f ca="1">R446*(IF(OR(VALUE(P446)&gt;8,VALUE(#REF!)&gt;80),1.25,1))</f>
        <v>#REF!</v>
      </c>
      <c r="T446" s="31" t="e">
        <f ca="1">S446*(IF(H446="Mass Customer",0.85,1))</f>
        <v>#REF!</v>
      </c>
      <c r="U446" s="31">
        <f>RANK(W446,W1:W1001,0)</f>
        <v>444</v>
      </c>
      <c r="V446" s="31">
        <v>444</v>
      </c>
      <c r="W446" s="31">
        <v>0.9</v>
      </c>
    </row>
    <row r="447" spans="1:23" ht="15.75" customHeight="1" x14ac:dyDescent="0.3">
      <c r="A447" s="41" t="s">
        <v>2373</v>
      </c>
      <c r="B447" s="41" t="s">
        <v>2374</v>
      </c>
      <c r="C447" s="41" t="s">
        <v>74</v>
      </c>
      <c r="D447" s="57">
        <v>67</v>
      </c>
      <c r="E447" s="56">
        <v>34300</v>
      </c>
      <c r="F447" s="41" t="s">
        <v>731</v>
      </c>
      <c r="G447" s="41" t="s">
        <v>103</v>
      </c>
      <c r="H447" s="41" t="s">
        <v>104</v>
      </c>
      <c r="I447" s="41" t="s">
        <v>80</v>
      </c>
      <c r="J447" s="41" t="s">
        <v>93</v>
      </c>
      <c r="K447" s="42">
        <v>8</v>
      </c>
      <c r="L447" s="41" t="s">
        <v>2376</v>
      </c>
      <c r="M447" s="60" t="s">
        <v>944</v>
      </c>
      <c r="N447" s="41" t="s">
        <v>84</v>
      </c>
      <c r="O447" s="41" t="s">
        <v>85</v>
      </c>
      <c r="P447" s="41" t="s">
        <v>108</v>
      </c>
      <c r="Q447" s="31">
        <f t="shared" ca="1" si="1"/>
        <v>0.92</v>
      </c>
      <c r="R447" s="31">
        <f ca="1">Q447*(IF(J447="Yes",1.25,1))</f>
        <v>0.92</v>
      </c>
      <c r="S447" s="31" t="e">
        <f ca="1">R447*(IF(OR(VALUE(P447)&gt;8,VALUE(#REF!)&gt;80),1.25,1))</f>
        <v>#REF!</v>
      </c>
      <c r="T447" s="31" t="e">
        <f ca="1">S447*(IF(H447="Mass Customer",0.85,1))</f>
        <v>#REF!</v>
      </c>
      <c r="U447" s="31">
        <f>RANK(W447,W1:W1001,0)</f>
        <v>444</v>
      </c>
      <c r="V447" s="31">
        <v>444</v>
      </c>
      <c r="W447" s="31">
        <v>0.9</v>
      </c>
    </row>
    <row r="448" spans="1:23" ht="15.75" customHeight="1" x14ac:dyDescent="0.3">
      <c r="A448" s="41" t="s">
        <v>2377</v>
      </c>
      <c r="B448" s="41" t="s">
        <v>2378</v>
      </c>
      <c r="C448" s="41" t="s">
        <v>74</v>
      </c>
      <c r="D448" s="57">
        <v>54</v>
      </c>
      <c r="E448" s="56">
        <v>21294</v>
      </c>
      <c r="F448" s="41" t="s">
        <v>236</v>
      </c>
      <c r="G448" s="41" t="s">
        <v>92</v>
      </c>
      <c r="H448" s="41" t="s">
        <v>131</v>
      </c>
      <c r="I448" s="41" t="s">
        <v>80</v>
      </c>
      <c r="J448" s="41" t="s">
        <v>81</v>
      </c>
      <c r="K448" s="42">
        <v>5</v>
      </c>
      <c r="L448" s="41" t="s">
        <v>2380</v>
      </c>
      <c r="M448" s="60" t="s">
        <v>2381</v>
      </c>
      <c r="N448" s="41" t="s">
        <v>107</v>
      </c>
      <c r="O448" s="41" t="s">
        <v>85</v>
      </c>
      <c r="P448" s="41" t="s">
        <v>97</v>
      </c>
      <c r="Q448" s="31">
        <f t="shared" ca="1" si="1"/>
        <v>0.64</v>
      </c>
      <c r="R448" s="31">
        <f ca="1">Q448*(IF(J448="Yes",1.25,1))</f>
        <v>0.8</v>
      </c>
      <c r="S448" s="31" t="e">
        <f ca="1">R448*(IF(OR(VALUE(P448)&gt;8,VALUE(#REF!)&gt;80),1.25,1))</f>
        <v>#REF!</v>
      </c>
      <c r="T448" s="31" t="e">
        <f ca="1">S448*(IF(H448="Mass Customer",0.85,1))</f>
        <v>#REF!</v>
      </c>
      <c r="U448" s="31">
        <f>RANK(W448,W1:W1001,0)</f>
        <v>444</v>
      </c>
      <c r="V448" s="31">
        <v>444</v>
      </c>
      <c r="W448" s="31">
        <v>0.9</v>
      </c>
    </row>
    <row r="449" spans="1:23" ht="15.75" customHeight="1" x14ac:dyDescent="0.3">
      <c r="A449" s="41" t="s">
        <v>2382</v>
      </c>
      <c r="B449" s="41" t="s">
        <v>2383</v>
      </c>
      <c r="C449" s="41" t="s">
        <v>100</v>
      </c>
      <c r="D449" s="57">
        <v>83</v>
      </c>
      <c r="E449" s="56">
        <v>24227</v>
      </c>
      <c r="F449" s="41" t="s">
        <v>249</v>
      </c>
      <c r="G449" s="41" t="s">
        <v>78</v>
      </c>
      <c r="H449" s="41" t="s">
        <v>131</v>
      </c>
      <c r="I449" s="41" t="s">
        <v>80</v>
      </c>
      <c r="J449" s="41" t="s">
        <v>81</v>
      </c>
      <c r="K449" s="42">
        <v>8</v>
      </c>
      <c r="L449" s="41" t="s">
        <v>2385</v>
      </c>
      <c r="M449" s="60" t="s">
        <v>2386</v>
      </c>
      <c r="N449" s="41" t="s">
        <v>84</v>
      </c>
      <c r="O449" s="41" t="s">
        <v>85</v>
      </c>
      <c r="P449" s="41" t="s">
        <v>253</v>
      </c>
      <c r="Q449" s="31">
        <f t="shared" ca="1" si="1"/>
        <v>0.98</v>
      </c>
      <c r="R449" s="31">
        <f ca="1">Q449*(IF(J449="Yes",1.25,1))</f>
        <v>1.2250000000000001</v>
      </c>
      <c r="S449" s="31" t="e">
        <f ca="1">R449*(IF(OR(VALUE(P449)&gt;8,VALUE(#REF!)&gt;80),1.25,1))</f>
        <v>#REF!</v>
      </c>
      <c r="T449" s="31" t="e">
        <f ca="1">S449*(IF(H449="Mass Customer",0.85,1))</f>
        <v>#REF!</v>
      </c>
      <c r="U449" s="31">
        <f>RANK(W449,W1:W1001,0)</f>
        <v>444</v>
      </c>
      <c r="V449" s="31">
        <v>444</v>
      </c>
      <c r="W449" s="31">
        <v>0.9</v>
      </c>
    </row>
    <row r="450" spans="1:23" ht="15.75" customHeight="1" x14ac:dyDescent="0.3">
      <c r="A450" s="41" t="s">
        <v>2387</v>
      </c>
      <c r="B450" s="41" t="s">
        <v>2388</v>
      </c>
      <c r="C450" s="41" t="s">
        <v>74</v>
      </c>
      <c r="D450" s="57">
        <v>61</v>
      </c>
      <c r="E450" s="56">
        <v>28159</v>
      </c>
      <c r="F450" s="41" t="s">
        <v>1313</v>
      </c>
      <c r="G450" s="41" t="s">
        <v>147</v>
      </c>
      <c r="H450" s="41" t="s">
        <v>104</v>
      </c>
      <c r="I450" s="41" t="s">
        <v>80</v>
      </c>
      <c r="J450" s="41" t="s">
        <v>93</v>
      </c>
      <c r="K450" s="42">
        <v>11</v>
      </c>
      <c r="L450" s="41" t="s">
        <v>2390</v>
      </c>
      <c r="M450" s="60" t="s">
        <v>1529</v>
      </c>
      <c r="N450" s="41" t="s">
        <v>96</v>
      </c>
      <c r="O450" s="41" t="s">
        <v>85</v>
      </c>
      <c r="P450" s="41" t="s">
        <v>101</v>
      </c>
      <c r="Q450" s="31">
        <f t="shared" ca="1" si="1"/>
        <v>1.07</v>
      </c>
      <c r="R450" s="31">
        <f ca="1">Q450*(IF(J450="Yes",1.25,1))</f>
        <v>1.07</v>
      </c>
      <c r="S450" s="31" t="e">
        <f ca="1">R450*(IF(OR(VALUE(P450)&gt;8,VALUE(#REF!)&gt;80),1.25,1))</f>
        <v>#REF!</v>
      </c>
      <c r="T450" s="31" t="e">
        <f ca="1">S450*(IF(H450="Mass Customer",0.85,1))</f>
        <v>#REF!</v>
      </c>
      <c r="U450" s="31">
        <f>RANK(W450,W1:W1001,0)</f>
        <v>444</v>
      </c>
      <c r="V450" s="31">
        <v>444</v>
      </c>
      <c r="W450" s="31">
        <v>0.9</v>
      </c>
    </row>
    <row r="451" spans="1:23" ht="15.75" customHeight="1" x14ac:dyDescent="0.3">
      <c r="A451" s="41" t="s">
        <v>2079</v>
      </c>
      <c r="B451" s="41" t="s">
        <v>2391</v>
      </c>
      <c r="C451" s="41" t="s">
        <v>100</v>
      </c>
      <c r="D451" s="57">
        <v>47</v>
      </c>
      <c r="E451" s="56">
        <v>36121</v>
      </c>
      <c r="F451" s="41" t="s">
        <v>182</v>
      </c>
      <c r="G451" s="41" t="s">
        <v>250</v>
      </c>
      <c r="H451" s="41" t="s">
        <v>131</v>
      </c>
      <c r="I451" s="41" t="s">
        <v>80</v>
      </c>
      <c r="J451" s="41" t="s">
        <v>81</v>
      </c>
      <c r="K451" s="42">
        <v>3</v>
      </c>
      <c r="L451" s="41" t="s">
        <v>2393</v>
      </c>
      <c r="M451" s="60" t="s">
        <v>2394</v>
      </c>
      <c r="N451" s="41" t="s">
        <v>96</v>
      </c>
      <c r="O451" s="41" t="s">
        <v>85</v>
      </c>
      <c r="P451" s="41" t="s">
        <v>101</v>
      </c>
      <c r="Q451" s="31">
        <f t="shared" ca="1" si="1"/>
        <v>0.61</v>
      </c>
      <c r="R451" s="31">
        <f ca="1">Q451*(IF(J451="Yes",1.25,1))</f>
        <v>0.76249999999999996</v>
      </c>
      <c r="S451" s="31" t="e">
        <f ca="1">R451*(IF(OR(VALUE(P451)&gt;8,VALUE(#REF!)&gt;80),1.25,1))</f>
        <v>#REF!</v>
      </c>
      <c r="T451" s="31" t="e">
        <f ca="1">S451*(IF(H451="Mass Customer",0.85,1))</f>
        <v>#REF!</v>
      </c>
      <c r="U451" s="31">
        <f>RANK(W451,W1:W1001,0)</f>
        <v>450</v>
      </c>
      <c r="V451" s="31">
        <v>450</v>
      </c>
      <c r="W451" s="31">
        <v>0.89999999999999991</v>
      </c>
    </row>
    <row r="452" spans="1:23" ht="15.75" customHeight="1" x14ac:dyDescent="0.3">
      <c r="A452" s="41" t="s">
        <v>2395</v>
      </c>
      <c r="B452" s="41" t="s">
        <v>2396</v>
      </c>
      <c r="C452" s="41" t="s">
        <v>100</v>
      </c>
      <c r="D452" s="57">
        <v>84</v>
      </c>
      <c r="E452" s="56">
        <v>35393</v>
      </c>
      <c r="F452" s="41" t="s">
        <v>1023</v>
      </c>
      <c r="G452" s="41" t="s">
        <v>103</v>
      </c>
      <c r="H452" s="41" t="s">
        <v>79</v>
      </c>
      <c r="I452" s="41" t="s">
        <v>80</v>
      </c>
      <c r="J452" s="41" t="s">
        <v>93</v>
      </c>
      <c r="K452" s="42">
        <v>9</v>
      </c>
      <c r="L452" s="41" t="s">
        <v>2398</v>
      </c>
      <c r="M452" s="60" t="s">
        <v>2399</v>
      </c>
      <c r="N452" s="41" t="s">
        <v>107</v>
      </c>
      <c r="O452" s="41" t="s">
        <v>85</v>
      </c>
      <c r="P452" s="41" t="s">
        <v>253</v>
      </c>
      <c r="Q452" s="31">
        <f t="shared" ca="1" si="1"/>
        <v>0.88</v>
      </c>
      <c r="R452" s="31">
        <f ca="1">Q452*(IF(J452="Yes",1.25,1))</f>
        <v>0.88</v>
      </c>
      <c r="S452" s="31" t="e">
        <f ca="1">R452*(IF(OR(VALUE(P452)&gt;8,VALUE(#REF!)&gt;80),1.25,1))</f>
        <v>#REF!</v>
      </c>
      <c r="T452" s="31" t="e">
        <f ca="1">S452*(IF(H452="Mass Customer",0.85,1))</f>
        <v>#REF!</v>
      </c>
      <c r="U452" s="31">
        <f>RANK(W452,W1:W1001,0)</f>
        <v>450</v>
      </c>
      <c r="V452" s="31">
        <v>450</v>
      </c>
      <c r="W452" s="31">
        <v>0.89999999999999991</v>
      </c>
    </row>
    <row r="453" spans="1:23" ht="15.75" customHeight="1" x14ac:dyDescent="0.3">
      <c r="A453" s="41" t="s">
        <v>2400</v>
      </c>
      <c r="B453" s="41" t="s">
        <v>2401</v>
      </c>
      <c r="C453" s="41" t="s">
        <v>100</v>
      </c>
      <c r="D453" s="57">
        <v>0</v>
      </c>
      <c r="E453" s="56">
        <v>33574</v>
      </c>
      <c r="F453" s="41" t="s">
        <v>2112</v>
      </c>
      <c r="G453" s="41" t="s">
        <v>147</v>
      </c>
      <c r="H453" s="41" t="s">
        <v>131</v>
      </c>
      <c r="I453" s="41" t="s">
        <v>80</v>
      </c>
      <c r="J453" s="41" t="s">
        <v>81</v>
      </c>
      <c r="K453" s="42">
        <v>14</v>
      </c>
      <c r="L453" s="41" t="s">
        <v>2403</v>
      </c>
      <c r="M453" s="60" t="s">
        <v>2404</v>
      </c>
      <c r="N453" s="41" t="s">
        <v>107</v>
      </c>
      <c r="O453" s="41" t="s">
        <v>85</v>
      </c>
      <c r="P453" s="41" t="s">
        <v>108</v>
      </c>
      <c r="Q453" s="31">
        <f t="shared" ca="1" si="1"/>
        <v>0.8</v>
      </c>
      <c r="R453" s="31">
        <f ca="1">Q453*(IF(J453="Yes",1.25,1))</f>
        <v>1</v>
      </c>
      <c r="S453" s="31" t="e">
        <f ca="1">R453*(IF(OR(VALUE(P453)&gt;8,VALUE(#REF!)&gt;80),1.25,1))</f>
        <v>#REF!</v>
      </c>
      <c r="T453" s="31" t="e">
        <f ca="1">S453*(IF(H453="Mass Customer",0.85,1))</f>
        <v>#REF!</v>
      </c>
      <c r="U453" s="31">
        <f>RANK(W453,W1:W1001,0)</f>
        <v>450</v>
      </c>
      <c r="V453" s="31">
        <v>450</v>
      </c>
      <c r="W453" s="31">
        <v>0.89999999999999991</v>
      </c>
    </row>
    <row r="454" spans="1:23" ht="15.75" customHeight="1" x14ac:dyDescent="0.3">
      <c r="A454" s="41" t="s">
        <v>2405</v>
      </c>
      <c r="B454" s="41" t="s">
        <v>2406</v>
      </c>
      <c r="C454" s="41" t="s">
        <v>100</v>
      </c>
      <c r="D454" s="57">
        <v>12</v>
      </c>
      <c r="E454" s="56">
        <v>15802</v>
      </c>
      <c r="F454" s="41" t="s">
        <v>1581</v>
      </c>
      <c r="G454" s="41" t="s">
        <v>78</v>
      </c>
      <c r="H454" s="41" t="s">
        <v>131</v>
      </c>
      <c r="I454" s="41" t="s">
        <v>80</v>
      </c>
      <c r="J454" s="41" t="s">
        <v>93</v>
      </c>
      <c r="K454" s="42">
        <v>21</v>
      </c>
      <c r="L454" s="41" t="s">
        <v>2408</v>
      </c>
      <c r="M454" s="60" t="s">
        <v>903</v>
      </c>
      <c r="N454" s="41" t="s">
        <v>96</v>
      </c>
      <c r="O454" s="41" t="s">
        <v>85</v>
      </c>
      <c r="P454" s="41" t="s">
        <v>124</v>
      </c>
      <c r="Q454" s="31">
        <f t="shared" ca="1" si="1"/>
        <v>0.88</v>
      </c>
      <c r="R454" s="31">
        <f ca="1">Q454*(IF(J454="Yes",1.25,1))</f>
        <v>0.88</v>
      </c>
      <c r="S454" s="31" t="e">
        <f ca="1">R454*(IF(OR(VALUE(P454)&gt;8,VALUE(#REF!)&gt;80),1.25,1))</f>
        <v>#REF!</v>
      </c>
      <c r="T454" s="31" t="e">
        <f ca="1">S454*(IF(H454="Mass Customer",0.85,1))</f>
        <v>#REF!</v>
      </c>
      <c r="U454" s="31">
        <f>RANK(W454,W1:W1001,0)</f>
        <v>450</v>
      </c>
      <c r="V454" s="31">
        <v>450</v>
      </c>
      <c r="W454" s="31">
        <v>0.89999999999999991</v>
      </c>
    </row>
    <row r="455" spans="1:23" ht="15.75" customHeight="1" x14ac:dyDescent="0.3">
      <c r="A455" s="41" t="s">
        <v>2409</v>
      </c>
      <c r="B455" s="41" t="s">
        <v>2410</v>
      </c>
      <c r="C455" s="41" t="s">
        <v>74</v>
      </c>
      <c r="D455" s="57">
        <v>42</v>
      </c>
      <c r="E455" s="56">
        <v>29983</v>
      </c>
      <c r="F455" s="41" t="s">
        <v>2412</v>
      </c>
      <c r="G455" s="41" t="s">
        <v>103</v>
      </c>
      <c r="H455" s="41" t="s">
        <v>131</v>
      </c>
      <c r="I455" s="41" t="s">
        <v>80</v>
      </c>
      <c r="J455" s="41" t="s">
        <v>93</v>
      </c>
      <c r="K455" s="42">
        <v>14</v>
      </c>
      <c r="L455" s="41" t="s">
        <v>2413</v>
      </c>
      <c r="M455" s="60" t="s">
        <v>2414</v>
      </c>
      <c r="N455" s="41" t="s">
        <v>96</v>
      </c>
      <c r="O455" s="41" t="s">
        <v>85</v>
      </c>
      <c r="P455" s="41" t="s">
        <v>97</v>
      </c>
      <c r="Q455" s="31">
        <f t="shared" ca="1" si="1"/>
        <v>0.79</v>
      </c>
      <c r="R455" s="31">
        <f ca="1">Q455*(IF(J455="Yes",1.25,1))</f>
        <v>0.79</v>
      </c>
      <c r="S455" s="31" t="e">
        <f ca="1">R455*(IF(OR(VALUE(P455)&gt;8,VALUE(#REF!)&gt;80),1.25,1))</f>
        <v>#REF!</v>
      </c>
      <c r="T455" s="31" t="e">
        <f ca="1">S455*(IF(H455="Mass Customer",0.85,1))</f>
        <v>#REF!</v>
      </c>
      <c r="U455" s="31">
        <f>RANK(W455,W1:W1001,0)</f>
        <v>450</v>
      </c>
      <c r="V455" s="31">
        <v>450</v>
      </c>
      <c r="W455" s="31">
        <v>0.89999999999999991</v>
      </c>
    </row>
    <row r="456" spans="1:23" ht="15.75" customHeight="1" x14ac:dyDescent="0.3">
      <c r="A456" s="41" t="s">
        <v>2415</v>
      </c>
      <c r="B456" s="41" t="s">
        <v>2416</v>
      </c>
      <c r="C456" s="41" t="s">
        <v>74</v>
      </c>
      <c r="D456" s="57">
        <v>70</v>
      </c>
      <c r="E456" s="56">
        <v>31076</v>
      </c>
      <c r="F456" s="41" t="s">
        <v>2418</v>
      </c>
      <c r="G456" s="41" t="s">
        <v>103</v>
      </c>
      <c r="H456" s="41" t="s">
        <v>79</v>
      </c>
      <c r="I456" s="41" t="s">
        <v>80</v>
      </c>
      <c r="J456" s="41" t="s">
        <v>93</v>
      </c>
      <c r="K456" s="42">
        <v>17</v>
      </c>
      <c r="L456" s="41" t="s">
        <v>2419</v>
      </c>
      <c r="M456" s="60" t="s">
        <v>2414</v>
      </c>
      <c r="N456" s="41" t="s">
        <v>96</v>
      </c>
      <c r="O456" s="41" t="s">
        <v>85</v>
      </c>
      <c r="P456" s="41" t="s">
        <v>97</v>
      </c>
      <c r="Q456" s="31">
        <f t="shared" ca="1" si="1"/>
        <v>0.99</v>
      </c>
      <c r="R456" s="31">
        <f ca="1">Q456*(IF(J456="Yes",1.25,1))</f>
        <v>0.99</v>
      </c>
      <c r="S456" s="31" t="e">
        <f ca="1">R456*(IF(OR(VALUE(P456)&gt;8,VALUE(#REF!)&gt;80),1.25,1))</f>
        <v>#REF!</v>
      </c>
      <c r="T456" s="31" t="e">
        <f ca="1">S456*(IF(H456="Mass Customer",0.85,1))</f>
        <v>#REF!</v>
      </c>
      <c r="U456" s="31">
        <f>RANK(W456,W1:W1001,0)</f>
        <v>455</v>
      </c>
      <c r="V456" s="31">
        <v>455</v>
      </c>
      <c r="W456" s="31">
        <v>0.89249999999999996</v>
      </c>
    </row>
    <row r="457" spans="1:23" ht="15.75" customHeight="1" x14ac:dyDescent="0.3">
      <c r="A457" s="41" t="s">
        <v>2420</v>
      </c>
      <c r="B457" s="44"/>
      <c r="C457" s="41" t="s">
        <v>100</v>
      </c>
      <c r="D457" s="57">
        <v>21</v>
      </c>
      <c r="E457" s="56">
        <v>22493</v>
      </c>
      <c r="F457" s="41" t="s">
        <v>731</v>
      </c>
      <c r="G457" s="41" t="s">
        <v>250</v>
      </c>
      <c r="H457" s="41" t="s">
        <v>131</v>
      </c>
      <c r="I457" s="41" t="s">
        <v>80</v>
      </c>
      <c r="J457" s="41" t="s">
        <v>93</v>
      </c>
      <c r="K457" s="42">
        <v>10</v>
      </c>
      <c r="L457" s="41" t="s">
        <v>2422</v>
      </c>
      <c r="M457" s="60" t="s">
        <v>475</v>
      </c>
      <c r="N457" s="41" t="s">
        <v>107</v>
      </c>
      <c r="O457" s="41" t="s">
        <v>85</v>
      </c>
      <c r="P457" s="41" t="s">
        <v>86</v>
      </c>
      <c r="Q457" s="31">
        <f t="shared" ca="1" si="1"/>
        <v>0.89</v>
      </c>
      <c r="R457" s="31">
        <f ca="1">Q457*(IF(J457="Yes",1.25,1))</f>
        <v>0.89</v>
      </c>
      <c r="S457" s="31" t="e">
        <f ca="1">R457*(IF(OR(VALUE(P457)&gt;8,VALUE(#REF!)&gt;80),1.25,1))</f>
        <v>#REF!</v>
      </c>
      <c r="T457" s="31" t="e">
        <f ca="1">S457*(IF(H457="Mass Customer",0.85,1))</f>
        <v>#REF!</v>
      </c>
      <c r="U457" s="31">
        <f>RANK(W457,W1:W1001,0)</f>
        <v>455</v>
      </c>
      <c r="V457" s="31">
        <v>455</v>
      </c>
      <c r="W457" s="31">
        <v>0.89249999999999996</v>
      </c>
    </row>
    <row r="458" spans="1:23" ht="15.75" customHeight="1" x14ac:dyDescent="0.3">
      <c r="A458" s="41" t="s">
        <v>2423</v>
      </c>
      <c r="B458" s="41" t="s">
        <v>2424</v>
      </c>
      <c r="C458" s="41" t="s">
        <v>100</v>
      </c>
      <c r="D458" s="57">
        <v>17</v>
      </c>
      <c r="E458" s="56">
        <v>28010</v>
      </c>
      <c r="F458" s="41" t="s">
        <v>798</v>
      </c>
      <c r="G458" s="41" t="s">
        <v>78</v>
      </c>
      <c r="H458" s="41" t="s">
        <v>131</v>
      </c>
      <c r="I458" s="41" t="s">
        <v>80</v>
      </c>
      <c r="J458" s="41" t="s">
        <v>93</v>
      </c>
      <c r="K458" s="42">
        <v>17</v>
      </c>
      <c r="L458" s="41" t="s">
        <v>2426</v>
      </c>
      <c r="M458" s="60" t="s">
        <v>1467</v>
      </c>
      <c r="N458" s="41" t="s">
        <v>84</v>
      </c>
      <c r="O458" s="41" t="s">
        <v>85</v>
      </c>
      <c r="P458" s="41" t="s">
        <v>740</v>
      </c>
      <c r="Q458" s="31">
        <f t="shared" ca="1" si="1"/>
        <v>0.75</v>
      </c>
      <c r="R458" s="31">
        <f ca="1">Q458*(IF(J458="Yes",1.25,1))</f>
        <v>0.75</v>
      </c>
      <c r="S458" s="31" t="e">
        <f ca="1">R458*(IF(OR(VALUE(P458)&gt;8,VALUE(#REF!)&gt;80),1.25,1))</f>
        <v>#REF!</v>
      </c>
      <c r="T458" s="31" t="e">
        <f ca="1">S458*(IF(H458="Mass Customer",0.85,1))</f>
        <v>#REF!</v>
      </c>
      <c r="U458" s="31">
        <f>RANK(W458,W1:W1001,0)</f>
        <v>455</v>
      </c>
      <c r="V458" s="31">
        <v>455</v>
      </c>
      <c r="W458" s="31">
        <v>0.89249999999999996</v>
      </c>
    </row>
    <row r="459" spans="1:23" ht="15.75" customHeight="1" x14ac:dyDescent="0.3">
      <c r="A459" s="41" t="s">
        <v>1226</v>
      </c>
      <c r="B459" s="41" t="s">
        <v>2427</v>
      </c>
      <c r="C459" s="41" t="s">
        <v>100</v>
      </c>
      <c r="D459" s="57">
        <v>19</v>
      </c>
      <c r="E459" s="56">
        <v>26538</v>
      </c>
      <c r="F459" s="44"/>
      <c r="G459" s="41" t="s">
        <v>250</v>
      </c>
      <c r="H459" s="41" t="s">
        <v>104</v>
      </c>
      <c r="I459" s="41" t="s">
        <v>80</v>
      </c>
      <c r="J459" s="41" t="s">
        <v>81</v>
      </c>
      <c r="K459" s="42">
        <v>13</v>
      </c>
      <c r="L459" s="41" t="s">
        <v>2429</v>
      </c>
      <c r="M459" s="60" t="s">
        <v>2430</v>
      </c>
      <c r="N459" s="41" t="s">
        <v>84</v>
      </c>
      <c r="O459" s="41" t="s">
        <v>85</v>
      </c>
      <c r="P459" s="41" t="s">
        <v>178</v>
      </c>
      <c r="Q459" s="31">
        <f t="shared" ca="1" si="1"/>
        <v>0.79</v>
      </c>
      <c r="R459" s="31">
        <f ca="1">Q459*(IF(J459="Yes",1.25,1))</f>
        <v>0.98750000000000004</v>
      </c>
      <c r="S459" s="31" t="e">
        <f ca="1">R459*(IF(OR(VALUE(P459)&gt;8,VALUE(#REF!)&gt;80),1.25,1))</f>
        <v>#REF!</v>
      </c>
      <c r="T459" s="31" t="e">
        <f ca="1">S459*(IF(H459="Mass Customer",0.85,1))</f>
        <v>#REF!</v>
      </c>
      <c r="U459" s="31">
        <f>RANK(W459,W1:W1001,0)</f>
        <v>455</v>
      </c>
      <c r="V459" s="31">
        <v>455</v>
      </c>
      <c r="W459" s="31">
        <v>0.89249999999999996</v>
      </c>
    </row>
    <row r="460" spans="1:23" ht="15.75" customHeight="1" x14ac:dyDescent="0.3">
      <c r="A460" s="41" t="s">
        <v>2431</v>
      </c>
      <c r="B460" s="41" t="s">
        <v>2432</v>
      </c>
      <c r="C460" s="41" t="s">
        <v>100</v>
      </c>
      <c r="D460" s="57">
        <v>60</v>
      </c>
      <c r="E460" s="56">
        <v>17237</v>
      </c>
      <c r="F460" s="41" t="s">
        <v>2283</v>
      </c>
      <c r="G460" s="41" t="s">
        <v>103</v>
      </c>
      <c r="H460" s="41" t="s">
        <v>79</v>
      </c>
      <c r="I460" s="41" t="s">
        <v>80</v>
      </c>
      <c r="J460" s="41" t="s">
        <v>93</v>
      </c>
      <c r="K460" s="42">
        <v>16</v>
      </c>
      <c r="L460" s="41" t="s">
        <v>2434</v>
      </c>
      <c r="M460" s="60" t="s">
        <v>2435</v>
      </c>
      <c r="N460" s="41" t="s">
        <v>107</v>
      </c>
      <c r="O460" s="41" t="s">
        <v>85</v>
      </c>
      <c r="P460" s="41" t="s">
        <v>101</v>
      </c>
      <c r="Q460" s="31">
        <f t="shared" ca="1" si="1"/>
        <v>0.46</v>
      </c>
      <c r="R460" s="31">
        <f ca="1">Q460*(IF(J460="Yes",1.25,1))</f>
        <v>0.46</v>
      </c>
      <c r="S460" s="31" t="e">
        <f ca="1">R460*(IF(OR(VALUE(P460)&gt;8,VALUE(#REF!)&gt;80),1.25,1))</f>
        <v>#REF!</v>
      </c>
      <c r="T460" s="31" t="e">
        <f ca="1">S460*(IF(H460="Mass Customer",0.85,1))</f>
        <v>#REF!</v>
      </c>
      <c r="U460" s="31">
        <f>RANK(W460,W1:W1001,0)</f>
        <v>455</v>
      </c>
      <c r="V460" s="31">
        <v>455</v>
      </c>
      <c r="W460" s="31">
        <v>0.89249999999999996</v>
      </c>
    </row>
    <row r="461" spans="1:23" ht="15.75" customHeight="1" x14ac:dyDescent="0.3">
      <c r="A461" s="41" t="s">
        <v>2436</v>
      </c>
      <c r="B461" s="41" t="s">
        <v>2437</v>
      </c>
      <c r="C461" s="41" t="s">
        <v>74</v>
      </c>
      <c r="D461" s="57">
        <v>7</v>
      </c>
      <c r="E461" s="56">
        <v>18747</v>
      </c>
      <c r="F461" s="44"/>
      <c r="G461" s="41" t="s">
        <v>147</v>
      </c>
      <c r="H461" s="41" t="s">
        <v>104</v>
      </c>
      <c r="I461" s="41" t="s">
        <v>80</v>
      </c>
      <c r="J461" s="41" t="s">
        <v>81</v>
      </c>
      <c r="K461" s="42">
        <v>21</v>
      </c>
      <c r="L461" s="41" t="s">
        <v>2438</v>
      </c>
      <c r="M461" s="60" t="s">
        <v>2439</v>
      </c>
      <c r="N461" s="41" t="s">
        <v>96</v>
      </c>
      <c r="O461" s="41" t="s">
        <v>85</v>
      </c>
      <c r="P461" s="41" t="s">
        <v>390</v>
      </c>
      <c r="Q461" s="31">
        <f t="shared" ca="1" si="1"/>
        <v>0.43</v>
      </c>
      <c r="R461" s="31">
        <f ca="1">Q461*(IF(J461="Yes",1.25,1))</f>
        <v>0.53749999999999998</v>
      </c>
      <c r="S461" s="31" t="e">
        <f ca="1">R461*(IF(OR(VALUE(P461)&gt;8,VALUE(#REF!)&gt;80),1.25,1))</f>
        <v>#REF!</v>
      </c>
      <c r="T461" s="31" t="e">
        <f ca="1">S461*(IF(H461="Mass Customer",0.85,1))</f>
        <v>#REF!</v>
      </c>
      <c r="U461" s="31">
        <f>RANK(W461,W1:W1001,0)</f>
        <v>455</v>
      </c>
      <c r="V461" s="31">
        <v>455</v>
      </c>
      <c r="W461" s="31">
        <v>0.89249999999999996</v>
      </c>
    </row>
    <row r="462" spans="1:23" ht="15.75" customHeight="1" x14ac:dyDescent="0.3">
      <c r="A462" s="41" t="s">
        <v>2440</v>
      </c>
      <c r="B462" s="41" t="s">
        <v>2441</v>
      </c>
      <c r="C462" s="41" t="s">
        <v>100</v>
      </c>
      <c r="D462" s="57">
        <v>67</v>
      </c>
      <c r="E462" s="56">
        <v>27358</v>
      </c>
      <c r="F462" s="44"/>
      <c r="G462" s="41" t="s">
        <v>92</v>
      </c>
      <c r="H462" s="41" t="s">
        <v>79</v>
      </c>
      <c r="I462" s="41" t="s">
        <v>80</v>
      </c>
      <c r="J462" s="41" t="s">
        <v>81</v>
      </c>
      <c r="K462" s="42">
        <v>14</v>
      </c>
      <c r="L462" s="41" t="s">
        <v>2443</v>
      </c>
      <c r="M462" s="60" t="s">
        <v>2386</v>
      </c>
      <c r="N462" s="41" t="s">
        <v>84</v>
      </c>
      <c r="O462" s="41" t="s">
        <v>85</v>
      </c>
      <c r="P462" s="41" t="s">
        <v>740</v>
      </c>
      <c r="Q462" s="31">
        <f t="shared" ca="1" si="1"/>
        <v>0.52</v>
      </c>
      <c r="R462" s="31">
        <f ca="1">Q462*(IF(J462="Yes",1.25,1))</f>
        <v>0.65</v>
      </c>
      <c r="S462" s="31" t="e">
        <f ca="1">R462*(IF(OR(VALUE(P462)&gt;8,VALUE(#REF!)&gt;80),1.25,1))</f>
        <v>#REF!</v>
      </c>
      <c r="T462" s="31" t="e">
        <f ca="1">S462*(IF(H462="Mass Customer",0.85,1))</f>
        <v>#REF!</v>
      </c>
      <c r="U462" s="31">
        <f>RANK(W462,W1:W1001,0)</f>
        <v>455</v>
      </c>
      <c r="V462" s="31">
        <v>455</v>
      </c>
      <c r="W462" s="31">
        <v>0.89249999999999996</v>
      </c>
    </row>
    <row r="463" spans="1:23" ht="15.75" customHeight="1" x14ac:dyDescent="0.3">
      <c r="A463" s="41" t="s">
        <v>2444</v>
      </c>
      <c r="B463" s="41" t="s">
        <v>2445</v>
      </c>
      <c r="C463" s="41" t="s">
        <v>100</v>
      </c>
      <c r="D463" s="57">
        <v>59</v>
      </c>
      <c r="E463" s="56">
        <v>14750</v>
      </c>
      <c r="F463" s="41" t="s">
        <v>1609</v>
      </c>
      <c r="G463" s="41" t="s">
        <v>250</v>
      </c>
      <c r="H463" s="41" t="s">
        <v>79</v>
      </c>
      <c r="I463" s="41" t="s">
        <v>80</v>
      </c>
      <c r="J463" s="41" t="s">
        <v>81</v>
      </c>
      <c r="K463" s="42">
        <v>19</v>
      </c>
      <c r="L463" s="41" t="s">
        <v>2447</v>
      </c>
      <c r="M463" s="60" t="s">
        <v>2448</v>
      </c>
      <c r="N463" s="41" t="s">
        <v>96</v>
      </c>
      <c r="O463" s="41" t="s">
        <v>85</v>
      </c>
      <c r="P463" s="41" t="s">
        <v>124</v>
      </c>
      <c r="Q463" s="31">
        <f t="shared" ca="1" si="1"/>
        <v>0.48</v>
      </c>
      <c r="R463" s="31">
        <f ca="1">Q463*(IF(J463="Yes",1.25,1))</f>
        <v>0.6</v>
      </c>
      <c r="S463" s="31" t="e">
        <f ca="1">R463*(IF(OR(VALUE(P463)&gt;8,VALUE(#REF!)&gt;80),1.25,1))</f>
        <v>#REF!</v>
      </c>
      <c r="T463" s="31" t="e">
        <f ca="1">S463*(IF(H463="Mass Customer",0.85,1))</f>
        <v>#REF!</v>
      </c>
      <c r="U463" s="31">
        <f>RANK(W463,W1:W1001,0)</f>
        <v>455</v>
      </c>
      <c r="V463" s="31">
        <v>455</v>
      </c>
      <c r="W463" s="31">
        <v>0.89249999999999996</v>
      </c>
    </row>
    <row r="464" spans="1:23" ht="15.75" customHeight="1" x14ac:dyDescent="0.3">
      <c r="A464" s="41" t="s">
        <v>2449</v>
      </c>
      <c r="B464" s="41" t="s">
        <v>2450</v>
      </c>
      <c r="C464" s="41" t="s">
        <v>100</v>
      </c>
      <c r="D464" s="57">
        <v>24</v>
      </c>
      <c r="E464" s="56">
        <v>17497</v>
      </c>
      <c r="F464" s="41" t="s">
        <v>1297</v>
      </c>
      <c r="G464" s="41" t="s">
        <v>147</v>
      </c>
      <c r="H464" s="41" t="s">
        <v>79</v>
      </c>
      <c r="I464" s="41" t="s">
        <v>80</v>
      </c>
      <c r="J464" s="41" t="s">
        <v>93</v>
      </c>
      <c r="K464" s="42">
        <v>8</v>
      </c>
      <c r="L464" s="41" t="s">
        <v>2452</v>
      </c>
      <c r="M464" s="60" t="s">
        <v>2453</v>
      </c>
      <c r="N464" s="41" t="s">
        <v>107</v>
      </c>
      <c r="O464" s="41" t="s">
        <v>85</v>
      </c>
      <c r="P464" s="41" t="s">
        <v>253</v>
      </c>
      <c r="Q464" s="31">
        <f t="shared" ca="1" si="1"/>
        <v>0.68</v>
      </c>
      <c r="R464" s="31">
        <f ca="1">Q464*(IF(J464="Yes",1.25,1))</f>
        <v>0.68</v>
      </c>
      <c r="S464" s="31" t="e">
        <f ca="1">R464*(IF(OR(VALUE(P464)&gt;8,VALUE(#REF!)&gt;80),1.25,1))</f>
        <v>#REF!</v>
      </c>
      <c r="T464" s="31" t="e">
        <f ca="1">S464*(IF(H464="Mass Customer",0.85,1))</f>
        <v>#REF!</v>
      </c>
      <c r="U464" s="31">
        <f>RANK(W464,W1:W1001,0)</f>
        <v>455</v>
      </c>
      <c r="V464" s="31">
        <v>455</v>
      </c>
      <c r="W464" s="31">
        <v>0.89249999999999996</v>
      </c>
    </row>
    <row r="465" spans="1:23" ht="15.75" customHeight="1" x14ac:dyDescent="0.3">
      <c r="A465" s="41" t="s">
        <v>2454</v>
      </c>
      <c r="B465" s="41" t="s">
        <v>2455</v>
      </c>
      <c r="C465" s="41" t="s">
        <v>74</v>
      </c>
      <c r="D465" s="57">
        <v>56</v>
      </c>
      <c r="E465" s="56">
        <v>23776</v>
      </c>
      <c r="F465" s="41" t="s">
        <v>1488</v>
      </c>
      <c r="G465" s="41" t="s">
        <v>92</v>
      </c>
      <c r="H465" s="41" t="s">
        <v>79</v>
      </c>
      <c r="I465" s="41" t="s">
        <v>80</v>
      </c>
      <c r="J465" s="41" t="s">
        <v>81</v>
      </c>
      <c r="K465" s="42">
        <v>5</v>
      </c>
      <c r="L465" s="41" t="s">
        <v>2457</v>
      </c>
      <c r="M465" s="60" t="s">
        <v>541</v>
      </c>
      <c r="N465" s="41" t="s">
        <v>96</v>
      </c>
      <c r="O465" s="41" t="s">
        <v>85</v>
      </c>
      <c r="P465" s="41" t="s">
        <v>134</v>
      </c>
      <c r="Q465" s="31">
        <f t="shared" ca="1" si="1"/>
        <v>1.0900000000000001</v>
      </c>
      <c r="R465" s="31">
        <f ca="1">Q465*(IF(J465="Yes",1.25,1))</f>
        <v>1.3625</v>
      </c>
      <c r="S465" s="31" t="e">
        <f ca="1">R465*(IF(OR(VALUE(P465)&gt;8,VALUE(#REF!)&gt;80),1.25,1))</f>
        <v>#REF!</v>
      </c>
      <c r="T465" s="31" t="e">
        <f ca="1">S465*(IF(H465="Mass Customer",0.85,1))</f>
        <v>#REF!</v>
      </c>
      <c r="U465" s="31">
        <f>RANK(W465,W1:W1001,0)</f>
        <v>464</v>
      </c>
      <c r="V465" s="31">
        <v>464</v>
      </c>
      <c r="W465" s="31">
        <v>0.89062499999999989</v>
      </c>
    </row>
    <row r="466" spans="1:23" ht="15.75" customHeight="1" x14ac:dyDescent="0.3">
      <c r="A466" s="41" t="s">
        <v>2458</v>
      </c>
      <c r="B466" s="41" t="s">
        <v>2459</v>
      </c>
      <c r="C466" s="41" t="s">
        <v>100</v>
      </c>
      <c r="D466" s="57">
        <v>25</v>
      </c>
      <c r="E466" s="56">
        <v>28204</v>
      </c>
      <c r="F466" s="41" t="s">
        <v>249</v>
      </c>
      <c r="G466" s="41" t="s">
        <v>147</v>
      </c>
      <c r="H466" s="41" t="s">
        <v>79</v>
      </c>
      <c r="I466" s="41" t="s">
        <v>80</v>
      </c>
      <c r="J466" s="41" t="s">
        <v>93</v>
      </c>
      <c r="K466" s="42">
        <v>16</v>
      </c>
      <c r="L466" s="41" t="s">
        <v>2461</v>
      </c>
      <c r="M466" s="60" t="s">
        <v>2299</v>
      </c>
      <c r="N466" s="41" t="s">
        <v>96</v>
      </c>
      <c r="O466" s="41" t="s">
        <v>85</v>
      </c>
      <c r="P466" s="41" t="s">
        <v>97</v>
      </c>
      <c r="Q466" s="31">
        <f t="shared" ca="1" si="1"/>
        <v>0.44</v>
      </c>
      <c r="R466" s="31">
        <f ca="1">Q466*(IF(J466="Yes",1.25,1))</f>
        <v>0.44</v>
      </c>
      <c r="S466" s="31" t="e">
        <f ca="1">R466*(IF(OR(VALUE(P466)&gt;8,VALUE(#REF!)&gt;80),1.25,1))</f>
        <v>#REF!</v>
      </c>
      <c r="T466" s="31" t="e">
        <f ca="1">S466*(IF(H466="Mass Customer",0.85,1))</f>
        <v>#REF!</v>
      </c>
      <c r="U466" s="31">
        <f>RANK(W466,W1:W1001,0)</f>
        <v>464</v>
      </c>
      <c r="V466" s="31">
        <v>464</v>
      </c>
      <c r="W466" s="31">
        <v>0.89062499999999989</v>
      </c>
    </row>
    <row r="467" spans="1:23" ht="15.75" customHeight="1" x14ac:dyDescent="0.3">
      <c r="A467" s="41" t="s">
        <v>2462</v>
      </c>
      <c r="B467" s="41" t="s">
        <v>2463</v>
      </c>
      <c r="C467" s="41" t="s">
        <v>100</v>
      </c>
      <c r="D467" s="57">
        <v>22</v>
      </c>
      <c r="E467" s="56">
        <v>34184</v>
      </c>
      <c r="F467" s="41" t="s">
        <v>431</v>
      </c>
      <c r="G467" s="41" t="s">
        <v>191</v>
      </c>
      <c r="H467" s="41" t="s">
        <v>131</v>
      </c>
      <c r="I467" s="41" t="s">
        <v>80</v>
      </c>
      <c r="J467" s="41" t="s">
        <v>81</v>
      </c>
      <c r="K467" s="42">
        <v>2</v>
      </c>
      <c r="L467" s="41" t="s">
        <v>2465</v>
      </c>
      <c r="M467" s="60" t="s">
        <v>1045</v>
      </c>
      <c r="N467" s="41" t="s">
        <v>107</v>
      </c>
      <c r="O467" s="41" t="s">
        <v>85</v>
      </c>
      <c r="P467" s="41" t="s">
        <v>101</v>
      </c>
      <c r="Q467" s="31">
        <f t="shared" ca="1" si="1"/>
        <v>0.76</v>
      </c>
      <c r="R467" s="31">
        <f ca="1">Q467*(IF(J467="Yes",1.25,1))</f>
        <v>0.95</v>
      </c>
      <c r="S467" s="31" t="e">
        <f ca="1">R467*(IF(OR(VALUE(P467)&gt;8,VALUE(#REF!)&gt;80),1.25,1))</f>
        <v>#REF!</v>
      </c>
      <c r="T467" s="31" t="e">
        <f ca="1">S467*(IF(H467="Mass Customer",0.85,1))</f>
        <v>#REF!</v>
      </c>
      <c r="U467" s="31">
        <f>RANK(W467,W1:W1001,0)</f>
        <v>466</v>
      </c>
      <c r="V467" s="31">
        <v>466</v>
      </c>
      <c r="W467" s="31">
        <v>0.89</v>
      </c>
    </row>
    <row r="468" spans="1:23" ht="15.75" customHeight="1" x14ac:dyDescent="0.3">
      <c r="A468" s="41" t="s">
        <v>2466</v>
      </c>
      <c r="B468" s="41" t="s">
        <v>2467</v>
      </c>
      <c r="C468" s="41" t="s">
        <v>74</v>
      </c>
      <c r="D468" s="57">
        <v>42</v>
      </c>
      <c r="E468" s="56">
        <v>26438</v>
      </c>
      <c r="F468" s="41" t="s">
        <v>387</v>
      </c>
      <c r="G468" s="41" t="s">
        <v>103</v>
      </c>
      <c r="H468" s="41" t="s">
        <v>79</v>
      </c>
      <c r="I468" s="41" t="s">
        <v>80</v>
      </c>
      <c r="J468" s="41" t="s">
        <v>93</v>
      </c>
      <c r="K468" s="42">
        <v>19</v>
      </c>
      <c r="L468" s="41" t="s">
        <v>2469</v>
      </c>
      <c r="M468" s="60" t="s">
        <v>1360</v>
      </c>
      <c r="N468" s="41" t="s">
        <v>84</v>
      </c>
      <c r="O468" s="41" t="s">
        <v>85</v>
      </c>
      <c r="P468" s="41" t="s">
        <v>178</v>
      </c>
      <c r="Q468" s="31">
        <f t="shared" ca="1" si="1"/>
        <v>0.54</v>
      </c>
      <c r="R468" s="31">
        <f ca="1">Q468*(IF(J468="Yes",1.25,1))</f>
        <v>0.54</v>
      </c>
      <c r="S468" s="31" t="e">
        <f ca="1">R468*(IF(OR(VALUE(P468)&gt;8,VALUE(#REF!)&gt;80),1.25,1))</f>
        <v>#REF!</v>
      </c>
      <c r="T468" s="31" t="e">
        <f ca="1">S468*(IF(H468="Mass Customer",0.85,1))</f>
        <v>#REF!</v>
      </c>
      <c r="U468" s="31">
        <f>RANK(W468,W1:W1001,0)</f>
        <v>466</v>
      </c>
      <c r="V468" s="31">
        <v>466</v>
      </c>
      <c r="W468" s="31">
        <v>0.89</v>
      </c>
    </row>
    <row r="469" spans="1:23" ht="15.75" customHeight="1" x14ac:dyDescent="0.3">
      <c r="A469" s="41" t="s">
        <v>2470</v>
      </c>
      <c r="B469" s="41" t="s">
        <v>2471</v>
      </c>
      <c r="C469" s="41" t="s">
        <v>100</v>
      </c>
      <c r="D469" s="57">
        <v>38</v>
      </c>
      <c r="E469" s="56">
        <v>25919</v>
      </c>
      <c r="F469" s="41" t="s">
        <v>1023</v>
      </c>
      <c r="G469" s="41" t="s">
        <v>250</v>
      </c>
      <c r="H469" s="41" t="s">
        <v>79</v>
      </c>
      <c r="I469" s="41" t="s">
        <v>80</v>
      </c>
      <c r="J469" s="41" t="s">
        <v>81</v>
      </c>
      <c r="K469" s="42">
        <v>18</v>
      </c>
      <c r="L469" s="41" t="s">
        <v>2473</v>
      </c>
      <c r="M469" s="60" t="s">
        <v>2474</v>
      </c>
      <c r="N469" s="41" t="s">
        <v>96</v>
      </c>
      <c r="O469" s="41" t="s">
        <v>85</v>
      </c>
      <c r="P469" s="41" t="s">
        <v>134</v>
      </c>
      <c r="Q469" s="31">
        <f t="shared" ca="1" si="1"/>
        <v>0.8</v>
      </c>
      <c r="R469" s="31">
        <f ca="1">Q469*(IF(J469="Yes",1.25,1))</f>
        <v>1</v>
      </c>
      <c r="S469" s="31" t="e">
        <f ca="1">R469*(IF(OR(VALUE(P469)&gt;8,VALUE(#REF!)&gt;80),1.25,1))</f>
        <v>#REF!</v>
      </c>
      <c r="T469" s="31" t="e">
        <f ca="1">S469*(IF(H469="Mass Customer",0.85,1))</f>
        <v>#REF!</v>
      </c>
      <c r="U469" s="31">
        <f>RANK(W469,W1:W1001,0)</f>
        <v>468</v>
      </c>
      <c r="V469" s="31">
        <v>468</v>
      </c>
      <c r="W469" s="31">
        <v>0.88984374999999993</v>
      </c>
    </row>
    <row r="470" spans="1:23" ht="15.75" customHeight="1" x14ac:dyDescent="0.3">
      <c r="A470" s="41" t="s">
        <v>2475</v>
      </c>
      <c r="B470" s="41" t="s">
        <v>2476</v>
      </c>
      <c r="C470" s="41" t="s">
        <v>100</v>
      </c>
      <c r="D470" s="57">
        <v>75</v>
      </c>
      <c r="E470" s="56">
        <v>36869</v>
      </c>
      <c r="F470" s="41" t="s">
        <v>322</v>
      </c>
      <c r="G470" s="41" t="s">
        <v>415</v>
      </c>
      <c r="H470" s="41" t="s">
        <v>79</v>
      </c>
      <c r="I470" s="41" t="s">
        <v>80</v>
      </c>
      <c r="J470" s="41" t="s">
        <v>93</v>
      </c>
      <c r="K470" s="42">
        <v>10</v>
      </c>
      <c r="L470" s="41" t="s">
        <v>2478</v>
      </c>
      <c r="M470" s="60" t="s">
        <v>661</v>
      </c>
      <c r="N470" s="41" t="s">
        <v>96</v>
      </c>
      <c r="O470" s="41" t="s">
        <v>85</v>
      </c>
      <c r="P470" s="41" t="s">
        <v>124</v>
      </c>
      <c r="Q470" s="31">
        <f t="shared" ca="1" si="1"/>
        <v>0.57999999999999996</v>
      </c>
      <c r="R470" s="31">
        <f ca="1">Q470*(IF(J470="Yes",1.25,1))</f>
        <v>0.57999999999999996</v>
      </c>
      <c r="S470" s="31" t="e">
        <f ca="1">R470*(IF(OR(VALUE(P470)&gt;8,VALUE(#REF!)&gt;80),1.25,1))</f>
        <v>#REF!</v>
      </c>
      <c r="T470" s="31" t="e">
        <f ca="1">S470*(IF(H470="Mass Customer",0.85,1))</f>
        <v>#REF!</v>
      </c>
      <c r="U470" s="31">
        <f>RANK(W470,W1:W1001,0)</f>
        <v>468</v>
      </c>
      <c r="V470" s="31">
        <v>468</v>
      </c>
      <c r="W470" s="31">
        <v>0.88984374999999993</v>
      </c>
    </row>
    <row r="471" spans="1:23" ht="15.75" customHeight="1" x14ac:dyDescent="0.3">
      <c r="A471" s="41" t="s">
        <v>2479</v>
      </c>
      <c r="B471" s="41" t="s">
        <v>2480</v>
      </c>
      <c r="C471" s="41" t="s">
        <v>100</v>
      </c>
      <c r="D471" s="57">
        <v>50</v>
      </c>
      <c r="E471" s="56">
        <v>37107</v>
      </c>
      <c r="F471" s="41" t="s">
        <v>895</v>
      </c>
      <c r="G471" s="41" t="s">
        <v>161</v>
      </c>
      <c r="H471" s="41" t="s">
        <v>79</v>
      </c>
      <c r="I471" s="41" t="s">
        <v>80</v>
      </c>
      <c r="J471" s="41" t="s">
        <v>93</v>
      </c>
      <c r="K471" s="42">
        <v>14</v>
      </c>
      <c r="L471" s="41" t="s">
        <v>2482</v>
      </c>
      <c r="M471" s="60" t="s">
        <v>1045</v>
      </c>
      <c r="N471" s="41" t="s">
        <v>107</v>
      </c>
      <c r="O471" s="41" t="s">
        <v>85</v>
      </c>
      <c r="P471" s="41" t="s">
        <v>101</v>
      </c>
      <c r="Q471" s="31">
        <f t="shared" ca="1" si="1"/>
        <v>0.84</v>
      </c>
      <c r="R471" s="31">
        <f ca="1">Q471*(IF(J471="Yes",1.25,1))</f>
        <v>0.84</v>
      </c>
      <c r="S471" s="31" t="e">
        <f ca="1">R471*(IF(OR(VALUE(P471)&gt;8,VALUE(#REF!)&gt;80),1.25,1))</f>
        <v>#REF!</v>
      </c>
      <c r="T471" s="31" t="e">
        <f ca="1">S471*(IF(H471="Mass Customer",0.85,1))</f>
        <v>#REF!</v>
      </c>
      <c r="U471" s="31">
        <f>RANK(W471,W1:W1001,0)</f>
        <v>468</v>
      </c>
      <c r="V471" s="31">
        <v>468</v>
      </c>
      <c r="W471" s="31">
        <v>0.88984374999999993</v>
      </c>
    </row>
    <row r="472" spans="1:23" ht="15.75" customHeight="1" x14ac:dyDescent="0.3">
      <c r="A472" s="41" t="s">
        <v>2483</v>
      </c>
      <c r="B472" s="41" t="s">
        <v>2484</v>
      </c>
      <c r="C472" s="41" t="s">
        <v>100</v>
      </c>
      <c r="D472" s="57">
        <v>50</v>
      </c>
      <c r="E472" s="56">
        <v>33165</v>
      </c>
      <c r="F472" s="41" t="s">
        <v>694</v>
      </c>
      <c r="G472" s="41" t="s">
        <v>147</v>
      </c>
      <c r="H472" s="41" t="s">
        <v>79</v>
      </c>
      <c r="I472" s="41" t="s">
        <v>80</v>
      </c>
      <c r="J472" s="41" t="s">
        <v>81</v>
      </c>
      <c r="K472" s="42">
        <v>4</v>
      </c>
      <c r="L472" s="41" t="s">
        <v>2486</v>
      </c>
      <c r="M472" s="60" t="s">
        <v>2487</v>
      </c>
      <c r="N472" s="41" t="s">
        <v>84</v>
      </c>
      <c r="O472" s="41" t="s">
        <v>85</v>
      </c>
      <c r="P472" s="41" t="s">
        <v>134</v>
      </c>
      <c r="Q472" s="31">
        <f t="shared" ca="1" si="1"/>
        <v>0.45</v>
      </c>
      <c r="R472" s="31">
        <f ca="1">Q472*(IF(J472="Yes",1.25,1))</f>
        <v>0.5625</v>
      </c>
      <c r="S472" s="31" t="e">
        <f ca="1">R472*(IF(OR(VALUE(P472)&gt;8,VALUE(#REF!)&gt;80),1.25,1))</f>
        <v>#REF!</v>
      </c>
      <c r="T472" s="31" t="e">
        <f ca="1">S472*(IF(H472="Mass Customer",0.85,1))</f>
        <v>#REF!</v>
      </c>
      <c r="U472" s="31">
        <f>RANK(W472,W1:W1001,0)</f>
        <v>471</v>
      </c>
      <c r="V472" s="31">
        <v>471</v>
      </c>
      <c r="W472" s="31">
        <v>0.88749999999999996</v>
      </c>
    </row>
    <row r="473" spans="1:23" ht="15.75" customHeight="1" x14ac:dyDescent="0.3">
      <c r="A473" s="41" t="s">
        <v>2488</v>
      </c>
      <c r="B473" s="41" t="s">
        <v>2489</v>
      </c>
      <c r="C473" s="41" t="s">
        <v>74</v>
      </c>
      <c r="D473" s="57">
        <v>95</v>
      </c>
      <c r="E473" s="56">
        <v>24545</v>
      </c>
      <c r="F473" s="41" t="s">
        <v>190</v>
      </c>
      <c r="G473" s="41" t="s">
        <v>183</v>
      </c>
      <c r="H473" s="41" t="s">
        <v>79</v>
      </c>
      <c r="I473" s="41" t="s">
        <v>80</v>
      </c>
      <c r="J473" s="41" t="s">
        <v>81</v>
      </c>
      <c r="K473" s="42">
        <v>18</v>
      </c>
      <c r="L473" s="41" t="s">
        <v>2491</v>
      </c>
      <c r="M473" s="60" t="s">
        <v>2492</v>
      </c>
      <c r="N473" s="41" t="s">
        <v>107</v>
      </c>
      <c r="O473" s="41" t="s">
        <v>85</v>
      </c>
      <c r="P473" s="41" t="s">
        <v>124</v>
      </c>
      <c r="Q473" s="31">
        <f t="shared" ca="1" si="1"/>
        <v>1.06</v>
      </c>
      <c r="R473" s="31">
        <f ca="1">Q473*(IF(J473="Yes",1.25,1))</f>
        <v>1.3250000000000002</v>
      </c>
      <c r="S473" s="31" t="e">
        <f ca="1">R473*(IF(OR(VALUE(P473)&gt;8,VALUE(#REF!)&gt;80),1.25,1))</f>
        <v>#REF!</v>
      </c>
      <c r="T473" s="31" t="e">
        <f ca="1">S473*(IF(H473="Mass Customer",0.85,1))</f>
        <v>#REF!</v>
      </c>
      <c r="U473" s="31">
        <f>RANK(W473,W1:W1001,0)</f>
        <v>471</v>
      </c>
      <c r="V473" s="31">
        <v>471</v>
      </c>
      <c r="W473" s="31">
        <v>0.88749999999999996</v>
      </c>
    </row>
    <row r="474" spans="1:23" ht="15.75" customHeight="1" x14ac:dyDescent="0.3">
      <c r="A474" s="41" t="s">
        <v>2493</v>
      </c>
      <c r="B474" s="41" t="s">
        <v>2494</v>
      </c>
      <c r="C474" s="41" t="s">
        <v>74</v>
      </c>
      <c r="D474" s="57">
        <v>9</v>
      </c>
      <c r="E474" s="56">
        <v>36493</v>
      </c>
      <c r="F474" s="41" t="s">
        <v>2496</v>
      </c>
      <c r="G474" s="41" t="s">
        <v>78</v>
      </c>
      <c r="H474" s="41" t="s">
        <v>104</v>
      </c>
      <c r="I474" s="41" t="s">
        <v>80</v>
      </c>
      <c r="J474" s="41" t="s">
        <v>93</v>
      </c>
      <c r="K474" s="42">
        <v>7</v>
      </c>
      <c r="L474" s="41" t="s">
        <v>2497</v>
      </c>
      <c r="M474" s="60" t="s">
        <v>1529</v>
      </c>
      <c r="N474" s="41" t="s">
        <v>96</v>
      </c>
      <c r="O474" s="41" t="s">
        <v>85</v>
      </c>
      <c r="P474" s="41" t="s">
        <v>101</v>
      </c>
      <c r="Q474" s="31">
        <f t="shared" ca="1" si="1"/>
        <v>0.8</v>
      </c>
      <c r="R474" s="31">
        <f ca="1">Q474*(IF(J474="Yes",1.25,1))</f>
        <v>0.8</v>
      </c>
      <c r="S474" s="31" t="e">
        <f ca="1">R474*(IF(OR(VALUE(P474)&gt;8,VALUE(#REF!)&gt;80),1.25,1))</f>
        <v>#REF!</v>
      </c>
      <c r="T474" s="31" t="e">
        <f ca="1">S474*(IF(H474="Mass Customer",0.85,1))</f>
        <v>#REF!</v>
      </c>
      <c r="U474" s="31">
        <f>RANK(W474,W1:W1001,0)</f>
        <v>473</v>
      </c>
      <c r="V474" s="31">
        <v>473</v>
      </c>
      <c r="W474" s="31">
        <v>0.88400000000000001</v>
      </c>
    </row>
    <row r="475" spans="1:23" ht="15.75" customHeight="1" x14ac:dyDescent="0.3">
      <c r="A475" s="41" t="s">
        <v>2498</v>
      </c>
      <c r="B475" s="41" t="s">
        <v>2499</v>
      </c>
      <c r="C475" s="41" t="s">
        <v>74</v>
      </c>
      <c r="D475" s="57">
        <v>99</v>
      </c>
      <c r="E475" s="56">
        <v>20566</v>
      </c>
      <c r="F475" s="41" t="s">
        <v>1038</v>
      </c>
      <c r="G475" s="41" t="s">
        <v>161</v>
      </c>
      <c r="H475" s="41" t="s">
        <v>104</v>
      </c>
      <c r="I475" s="41" t="s">
        <v>80</v>
      </c>
      <c r="J475" s="41" t="s">
        <v>81</v>
      </c>
      <c r="K475" s="42">
        <v>20</v>
      </c>
      <c r="L475" s="41" t="s">
        <v>2501</v>
      </c>
      <c r="M475" s="60" t="s">
        <v>2502</v>
      </c>
      <c r="N475" s="41" t="s">
        <v>96</v>
      </c>
      <c r="O475" s="41" t="s">
        <v>85</v>
      </c>
      <c r="P475" s="41" t="s">
        <v>108</v>
      </c>
      <c r="Q475" s="31">
        <f t="shared" ca="1" si="1"/>
        <v>0.87</v>
      </c>
      <c r="R475" s="31">
        <f ca="1">Q475*(IF(J475="Yes",1.25,1))</f>
        <v>1.0874999999999999</v>
      </c>
      <c r="S475" s="31" t="e">
        <f ca="1">R475*(IF(OR(VALUE(P475)&gt;8,VALUE(#REF!)&gt;80),1.25,1))</f>
        <v>#REF!</v>
      </c>
      <c r="T475" s="31" t="e">
        <f ca="1">S475*(IF(H475="Mass Customer",0.85,1))</f>
        <v>#REF!</v>
      </c>
      <c r="U475" s="31">
        <f>RANK(W475,W1:W1001,0)</f>
        <v>473</v>
      </c>
      <c r="V475" s="31">
        <v>473</v>
      </c>
      <c r="W475" s="31">
        <v>0.88400000000000001</v>
      </c>
    </row>
    <row r="476" spans="1:23" ht="15.75" customHeight="1" x14ac:dyDescent="0.3">
      <c r="A476" s="41" t="s">
        <v>2210</v>
      </c>
      <c r="B476" s="44"/>
      <c r="C476" s="41" t="s">
        <v>74</v>
      </c>
      <c r="D476" s="57">
        <v>31</v>
      </c>
      <c r="E476" s="56">
        <v>29064</v>
      </c>
      <c r="F476" s="41" t="s">
        <v>129</v>
      </c>
      <c r="G476" s="41" t="s">
        <v>130</v>
      </c>
      <c r="H476" s="41" t="s">
        <v>79</v>
      </c>
      <c r="I476" s="41" t="s">
        <v>80</v>
      </c>
      <c r="J476" s="41" t="s">
        <v>81</v>
      </c>
      <c r="K476" s="42">
        <v>15</v>
      </c>
      <c r="L476" s="41" t="s">
        <v>2504</v>
      </c>
      <c r="M476" s="60" t="s">
        <v>1229</v>
      </c>
      <c r="N476" s="41" t="s">
        <v>96</v>
      </c>
      <c r="O476" s="41" t="s">
        <v>85</v>
      </c>
      <c r="P476" s="41" t="s">
        <v>101</v>
      </c>
      <c r="Q476" s="31">
        <f t="shared" ca="1" si="1"/>
        <v>0.83</v>
      </c>
      <c r="R476" s="31">
        <f ca="1">Q476*(IF(J476="Yes",1.25,1))</f>
        <v>1.0374999999999999</v>
      </c>
      <c r="S476" s="31" t="e">
        <f ca="1">R476*(IF(OR(VALUE(P476)&gt;8,VALUE(#REF!)&gt;80),1.25,1))</f>
        <v>#REF!</v>
      </c>
      <c r="T476" s="31" t="e">
        <f ca="1">S476*(IF(H476="Mass Customer",0.85,1))</f>
        <v>#REF!</v>
      </c>
      <c r="U476" s="31">
        <f>RANK(W476,W1:W1001,0)</f>
        <v>475</v>
      </c>
      <c r="V476" s="31">
        <v>475</v>
      </c>
      <c r="W476" s="31">
        <v>0.88187499999999985</v>
      </c>
    </row>
    <row r="477" spans="1:23" ht="15.75" customHeight="1" x14ac:dyDescent="0.3">
      <c r="A477" s="41" t="s">
        <v>2505</v>
      </c>
      <c r="B477" s="41" t="s">
        <v>2506</v>
      </c>
      <c r="C477" s="41" t="s">
        <v>74</v>
      </c>
      <c r="D477" s="57">
        <v>7</v>
      </c>
      <c r="E477" s="56">
        <v>37254</v>
      </c>
      <c r="F477" s="41" t="s">
        <v>766</v>
      </c>
      <c r="G477" s="41" t="s">
        <v>191</v>
      </c>
      <c r="H477" s="41" t="s">
        <v>104</v>
      </c>
      <c r="I477" s="41" t="s">
        <v>80</v>
      </c>
      <c r="J477" s="41" t="s">
        <v>81</v>
      </c>
      <c r="K477" s="42">
        <v>9</v>
      </c>
      <c r="L477" s="41" t="s">
        <v>2508</v>
      </c>
      <c r="M477" s="60" t="s">
        <v>1588</v>
      </c>
      <c r="N477" s="41" t="s">
        <v>96</v>
      </c>
      <c r="O477" s="41" t="s">
        <v>85</v>
      </c>
      <c r="P477" s="41" t="s">
        <v>740</v>
      </c>
      <c r="Q477" s="31">
        <f t="shared" ca="1" si="1"/>
        <v>0.83</v>
      </c>
      <c r="R477" s="31">
        <f ca="1">Q477*(IF(J477="Yes",1.25,1))</f>
        <v>1.0374999999999999</v>
      </c>
      <c r="S477" s="31" t="e">
        <f ca="1">R477*(IF(OR(VALUE(P477)&gt;8,VALUE(#REF!)&gt;80),1.25,1))</f>
        <v>#REF!</v>
      </c>
      <c r="T477" s="31" t="e">
        <f ca="1">S477*(IF(H477="Mass Customer",0.85,1))</f>
        <v>#REF!</v>
      </c>
      <c r="U477" s="31">
        <f>RANK(W477,W1:W1001,0)</f>
        <v>475</v>
      </c>
      <c r="V477" s="31">
        <v>475</v>
      </c>
      <c r="W477" s="31">
        <v>0.88187499999999985</v>
      </c>
    </row>
    <row r="478" spans="1:23" ht="15.75" customHeight="1" x14ac:dyDescent="0.3">
      <c r="A478" s="41" t="s">
        <v>2509</v>
      </c>
      <c r="B478" s="41" t="s">
        <v>2510</v>
      </c>
      <c r="C478" s="41" t="s">
        <v>100</v>
      </c>
      <c r="D478" s="57">
        <v>25</v>
      </c>
      <c r="E478" s="56">
        <v>26509</v>
      </c>
      <c r="F478" s="41" t="s">
        <v>2512</v>
      </c>
      <c r="G478" s="41" t="s">
        <v>130</v>
      </c>
      <c r="H478" s="41" t="s">
        <v>79</v>
      </c>
      <c r="I478" s="41" t="s">
        <v>80</v>
      </c>
      <c r="J478" s="41" t="s">
        <v>93</v>
      </c>
      <c r="K478" s="42">
        <v>16</v>
      </c>
      <c r="L478" s="41" t="s">
        <v>2513</v>
      </c>
      <c r="M478" s="60" t="s">
        <v>365</v>
      </c>
      <c r="N478" s="41" t="s">
        <v>107</v>
      </c>
      <c r="O478" s="41" t="s">
        <v>85</v>
      </c>
      <c r="P478" s="41" t="s">
        <v>101</v>
      </c>
      <c r="Q478" s="31">
        <f t="shared" ca="1" si="1"/>
        <v>0.9</v>
      </c>
      <c r="R478" s="31">
        <f ca="1">Q478*(IF(J478="Yes",1.25,1))</f>
        <v>0.9</v>
      </c>
      <c r="S478" s="31" t="e">
        <f ca="1">R478*(IF(OR(VALUE(P478)&gt;8,VALUE(#REF!)&gt;80),1.25,1))</f>
        <v>#REF!</v>
      </c>
      <c r="T478" s="31" t="e">
        <f ca="1">S478*(IF(H478="Mass Customer",0.85,1))</f>
        <v>#REF!</v>
      </c>
      <c r="U478" s="31">
        <f>RANK(W478,W1:W1001,0)</f>
        <v>475</v>
      </c>
      <c r="V478" s="31">
        <v>475</v>
      </c>
      <c r="W478" s="31">
        <v>0.88187499999999985</v>
      </c>
    </row>
    <row r="479" spans="1:23" ht="15.75" customHeight="1" x14ac:dyDescent="0.3">
      <c r="A479" s="41" t="s">
        <v>2514</v>
      </c>
      <c r="B479" s="44"/>
      <c r="C479" s="41" t="s">
        <v>100</v>
      </c>
      <c r="D479" s="57">
        <v>43</v>
      </c>
      <c r="E479" s="56">
        <v>34975</v>
      </c>
      <c r="F479" s="41" t="s">
        <v>217</v>
      </c>
      <c r="G479" s="41" t="s">
        <v>103</v>
      </c>
      <c r="H479" s="41" t="s">
        <v>131</v>
      </c>
      <c r="I479" s="41" t="s">
        <v>80</v>
      </c>
      <c r="J479" s="41" t="s">
        <v>93</v>
      </c>
      <c r="K479" s="42">
        <v>11</v>
      </c>
      <c r="L479" s="41" t="s">
        <v>2516</v>
      </c>
      <c r="M479" s="60" t="s">
        <v>2517</v>
      </c>
      <c r="N479" s="41" t="s">
        <v>96</v>
      </c>
      <c r="O479" s="41" t="s">
        <v>85</v>
      </c>
      <c r="P479" s="41" t="s">
        <v>178</v>
      </c>
      <c r="Q479" s="31">
        <f t="shared" ca="1" si="1"/>
        <v>0.59</v>
      </c>
      <c r="R479" s="31">
        <f ca="1">Q479*(IF(J479="Yes",1.25,1))</f>
        <v>0.59</v>
      </c>
      <c r="S479" s="31" t="e">
        <f ca="1">R479*(IF(OR(VALUE(P479)&gt;8,VALUE(#REF!)&gt;80),1.25,1))</f>
        <v>#REF!</v>
      </c>
      <c r="T479" s="31" t="e">
        <f ca="1">S479*(IF(H479="Mass Customer",0.85,1))</f>
        <v>#REF!</v>
      </c>
      <c r="U479" s="31">
        <f>RANK(W479,W1:W1001,0)</f>
        <v>478</v>
      </c>
      <c r="V479" s="31">
        <v>478</v>
      </c>
      <c r="W479" s="31">
        <v>0.88</v>
      </c>
    </row>
    <row r="480" spans="1:23" ht="15.75" customHeight="1" x14ac:dyDescent="0.3">
      <c r="A480" s="41" t="s">
        <v>2172</v>
      </c>
      <c r="B480" s="41" t="s">
        <v>2518</v>
      </c>
      <c r="C480" s="41" t="s">
        <v>74</v>
      </c>
      <c r="D480" s="57">
        <v>89</v>
      </c>
      <c r="E480" s="56">
        <v>20865</v>
      </c>
      <c r="F480" s="41" t="s">
        <v>401</v>
      </c>
      <c r="G480" s="41" t="s">
        <v>250</v>
      </c>
      <c r="H480" s="41" t="s">
        <v>79</v>
      </c>
      <c r="I480" s="41" t="s">
        <v>80</v>
      </c>
      <c r="J480" s="41" t="s">
        <v>93</v>
      </c>
      <c r="K480" s="42">
        <v>12</v>
      </c>
      <c r="L480" s="41" t="s">
        <v>2520</v>
      </c>
      <c r="M480" s="60" t="s">
        <v>822</v>
      </c>
      <c r="N480" s="41" t="s">
        <v>96</v>
      </c>
      <c r="O480" s="41" t="s">
        <v>85</v>
      </c>
      <c r="P480" s="41" t="s">
        <v>124</v>
      </c>
      <c r="Q480" s="31">
        <f t="shared" ca="1" si="1"/>
        <v>0.85</v>
      </c>
      <c r="R480" s="31">
        <f ca="1">Q480*(IF(J480="Yes",1.25,1))</f>
        <v>0.85</v>
      </c>
      <c r="S480" s="31" t="e">
        <f ca="1">R480*(IF(OR(VALUE(P480)&gt;8,VALUE(#REF!)&gt;80),1.25,1))</f>
        <v>#REF!</v>
      </c>
      <c r="T480" s="31" t="e">
        <f ca="1">S480*(IF(H480="Mass Customer",0.85,1))</f>
        <v>#REF!</v>
      </c>
      <c r="U480" s="31">
        <f>RANK(W480,W1:W1001,0)</f>
        <v>478</v>
      </c>
      <c r="V480" s="31">
        <v>478</v>
      </c>
      <c r="W480" s="31">
        <v>0.88</v>
      </c>
    </row>
    <row r="481" spans="1:23" ht="15.75" customHeight="1" x14ac:dyDescent="0.3">
      <c r="A481" s="41" t="s">
        <v>2521</v>
      </c>
      <c r="B481" s="41" t="s">
        <v>2522</v>
      </c>
      <c r="C481" s="41" t="s">
        <v>100</v>
      </c>
      <c r="D481" s="57">
        <v>73</v>
      </c>
      <c r="E481" s="56">
        <v>18748</v>
      </c>
      <c r="F481" s="41" t="s">
        <v>539</v>
      </c>
      <c r="G481" s="41" t="s">
        <v>191</v>
      </c>
      <c r="H481" s="41" t="s">
        <v>131</v>
      </c>
      <c r="I481" s="41" t="s">
        <v>80</v>
      </c>
      <c r="J481" s="41" t="s">
        <v>93</v>
      </c>
      <c r="K481" s="42">
        <v>15</v>
      </c>
      <c r="L481" s="41" t="s">
        <v>2524</v>
      </c>
      <c r="M481" s="60" t="s">
        <v>822</v>
      </c>
      <c r="N481" s="41" t="s">
        <v>96</v>
      </c>
      <c r="O481" s="41" t="s">
        <v>85</v>
      </c>
      <c r="P481" s="41" t="s">
        <v>134</v>
      </c>
      <c r="Q481" s="31">
        <f t="shared" ca="1" si="1"/>
        <v>0.44</v>
      </c>
      <c r="R481" s="31">
        <f ca="1">Q481*(IF(J481="Yes",1.25,1))</f>
        <v>0.44</v>
      </c>
      <c r="S481" s="31" t="e">
        <f ca="1">R481*(IF(OR(VALUE(P481)&gt;8,VALUE(#REF!)&gt;80),1.25,1))</f>
        <v>#REF!</v>
      </c>
      <c r="T481" s="31" t="e">
        <f ca="1">S481*(IF(H481="Mass Customer",0.85,1))</f>
        <v>#REF!</v>
      </c>
      <c r="U481" s="31">
        <f>RANK(W481,W1:W1001,0)</f>
        <v>478</v>
      </c>
      <c r="V481" s="31">
        <v>478</v>
      </c>
      <c r="W481" s="31">
        <v>0.88</v>
      </c>
    </row>
    <row r="482" spans="1:23" ht="15.75" customHeight="1" x14ac:dyDescent="0.3">
      <c r="A482" s="41" t="s">
        <v>2525</v>
      </c>
      <c r="B482" s="41" t="s">
        <v>2526</v>
      </c>
      <c r="C482" s="41" t="s">
        <v>74</v>
      </c>
      <c r="D482" s="57">
        <v>25</v>
      </c>
      <c r="E482" s="56">
        <v>29064</v>
      </c>
      <c r="F482" s="41" t="s">
        <v>1993</v>
      </c>
      <c r="G482" s="41" t="s">
        <v>191</v>
      </c>
      <c r="H482" s="41" t="s">
        <v>79</v>
      </c>
      <c r="I482" s="41" t="s">
        <v>80</v>
      </c>
      <c r="J482" s="41" t="s">
        <v>81</v>
      </c>
      <c r="K482" s="42">
        <v>10</v>
      </c>
      <c r="L482" s="41" t="s">
        <v>2527</v>
      </c>
      <c r="M482" s="60" t="s">
        <v>219</v>
      </c>
      <c r="N482" s="41" t="s">
        <v>107</v>
      </c>
      <c r="O482" s="41" t="s">
        <v>85</v>
      </c>
      <c r="P482" s="41" t="s">
        <v>134</v>
      </c>
      <c r="Q482" s="31">
        <f t="shared" ca="1" si="1"/>
        <v>0.8</v>
      </c>
      <c r="R482" s="31">
        <f ca="1">Q482*(IF(J482="Yes",1.25,1))</f>
        <v>1</v>
      </c>
      <c r="S482" s="31" t="e">
        <f ca="1">R482*(IF(OR(VALUE(P482)&gt;8,VALUE(#REF!)&gt;80),1.25,1))</f>
        <v>#REF!</v>
      </c>
      <c r="T482" s="31" t="e">
        <f ca="1">S482*(IF(H482="Mass Customer",0.85,1))</f>
        <v>#REF!</v>
      </c>
      <c r="U482" s="31">
        <f>RANK(W482,W1:W1001,0)</f>
        <v>478</v>
      </c>
      <c r="V482" s="31">
        <v>478</v>
      </c>
      <c r="W482" s="31">
        <v>0.88</v>
      </c>
    </row>
    <row r="483" spans="1:23" ht="15.75" customHeight="1" x14ac:dyDescent="0.3">
      <c r="A483" s="41" t="s">
        <v>2528</v>
      </c>
      <c r="B483" s="41" t="s">
        <v>2529</v>
      </c>
      <c r="C483" s="41" t="s">
        <v>74</v>
      </c>
      <c r="D483" s="57">
        <v>97</v>
      </c>
      <c r="E483" s="56">
        <v>21610</v>
      </c>
      <c r="F483" s="41" t="s">
        <v>139</v>
      </c>
      <c r="G483" s="41" t="s">
        <v>103</v>
      </c>
      <c r="H483" s="41" t="s">
        <v>79</v>
      </c>
      <c r="I483" s="41" t="s">
        <v>80</v>
      </c>
      <c r="J483" s="41" t="s">
        <v>81</v>
      </c>
      <c r="K483" s="42">
        <v>8</v>
      </c>
      <c r="L483" s="41" t="s">
        <v>2531</v>
      </c>
      <c r="M483" s="60" t="s">
        <v>177</v>
      </c>
      <c r="N483" s="41" t="s">
        <v>107</v>
      </c>
      <c r="O483" s="41" t="s">
        <v>85</v>
      </c>
      <c r="P483" s="41" t="s">
        <v>228</v>
      </c>
      <c r="Q483" s="31">
        <f t="shared" ca="1" si="1"/>
        <v>0.53</v>
      </c>
      <c r="R483" s="31">
        <f ca="1">Q483*(IF(J483="Yes",1.25,1))</f>
        <v>0.66250000000000009</v>
      </c>
      <c r="S483" s="31" t="e">
        <f ca="1">R483*(IF(OR(VALUE(P483)&gt;8,VALUE(#REF!)&gt;80),1.25,1))</f>
        <v>#REF!</v>
      </c>
      <c r="T483" s="31" t="e">
        <f ca="1">S483*(IF(H483="Mass Customer",0.85,1))</f>
        <v>#REF!</v>
      </c>
      <c r="U483" s="31">
        <f>RANK(W483,W1:W1001,0)</f>
        <v>478</v>
      </c>
      <c r="V483" s="31">
        <v>478</v>
      </c>
      <c r="W483" s="31">
        <v>0.88</v>
      </c>
    </row>
    <row r="484" spans="1:23" ht="15.75" customHeight="1" x14ac:dyDescent="0.3">
      <c r="A484" s="41" t="s">
        <v>2532</v>
      </c>
      <c r="B484" s="41" t="s">
        <v>2533</v>
      </c>
      <c r="C484" s="41" t="s">
        <v>100</v>
      </c>
      <c r="D484" s="57">
        <v>13</v>
      </c>
      <c r="E484" s="56">
        <v>14310</v>
      </c>
      <c r="F484" s="41" t="s">
        <v>1164</v>
      </c>
      <c r="G484" s="41" t="s">
        <v>147</v>
      </c>
      <c r="H484" s="41" t="s">
        <v>104</v>
      </c>
      <c r="I484" s="41" t="s">
        <v>80</v>
      </c>
      <c r="J484" s="41" t="s">
        <v>93</v>
      </c>
      <c r="K484" s="42">
        <v>13</v>
      </c>
      <c r="L484" s="41" t="s">
        <v>2535</v>
      </c>
      <c r="M484" s="60" t="s">
        <v>2448</v>
      </c>
      <c r="N484" s="41" t="s">
        <v>96</v>
      </c>
      <c r="O484" s="41" t="s">
        <v>85</v>
      </c>
      <c r="P484" s="41" t="s">
        <v>134</v>
      </c>
      <c r="Q484" s="31">
        <f t="shared" ca="1" si="1"/>
        <v>0.83</v>
      </c>
      <c r="R484" s="31">
        <f ca="1">Q484*(IF(J484="Yes",1.25,1))</f>
        <v>0.83</v>
      </c>
      <c r="S484" s="31" t="e">
        <f ca="1">R484*(IF(OR(VALUE(P484)&gt;8,VALUE(#REF!)&gt;80),1.25,1))</f>
        <v>#REF!</v>
      </c>
      <c r="T484" s="31" t="e">
        <f ca="1">S484*(IF(H484="Mass Customer",0.85,1))</f>
        <v>#REF!</v>
      </c>
      <c r="U484" s="31">
        <f>RANK(W484,W1:W1001,0)</f>
        <v>483</v>
      </c>
      <c r="V484" s="31">
        <v>483</v>
      </c>
      <c r="W484" s="31">
        <v>0.87656250000000002</v>
      </c>
    </row>
    <row r="485" spans="1:23" ht="15.75" customHeight="1" x14ac:dyDescent="0.3">
      <c r="A485" s="41" t="s">
        <v>2536</v>
      </c>
      <c r="B485" s="41" t="s">
        <v>2537</v>
      </c>
      <c r="C485" s="41" t="s">
        <v>74</v>
      </c>
      <c r="D485" s="57">
        <v>82</v>
      </c>
      <c r="E485" s="56">
        <v>22520</v>
      </c>
      <c r="F485" s="41" t="s">
        <v>2539</v>
      </c>
      <c r="G485" s="41" t="s">
        <v>250</v>
      </c>
      <c r="H485" s="41" t="s">
        <v>79</v>
      </c>
      <c r="I485" s="41" t="s">
        <v>80</v>
      </c>
      <c r="J485" s="41" t="s">
        <v>81</v>
      </c>
      <c r="K485" s="42">
        <v>14</v>
      </c>
      <c r="L485" s="41" t="s">
        <v>2540</v>
      </c>
      <c r="M485" s="60" t="s">
        <v>1667</v>
      </c>
      <c r="N485" s="41" t="s">
        <v>96</v>
      </c>
      <c r="O485" s="41" t="s">
        <v>85</v>
      </c>
      <c r="P485" s="41" t="s">
        <v>134</v>
      </c>
      <c r="Q485" s="31">
        <f t="shared" ca="1" si="1"/>
        <v>0.46</v>
      </c>
      <c r="R485" s="31">
        <f ca="1">Q485*(IF(J485="Yes",1.25,1))</f>
        <v>0.57500000000000007</v>
      </c>
      <c r="S485" s="31" t="e">
        <f ca="1">R485*(IF(OR(VALUE(P485)&gt;8,VALUE(#REF!)&gt;80),1.25,1))</f>
        <v>#REF!</v>
      </c>
      <c r="T485" s="31" t="e">
        <f ca="1">S485*(IF(H485="Mass Customer",0.85,1))</f>
        <v>#REF!</v>
      </c>
      <c r="U485" s="31">
        <f>RANK(W485,W1:W1001,0)</f>
        <v>483</v>
      </c>
      <c r="V485" s="31">
        <v>483</v>
      </c>
      <c r="W485" s="31">
        <v>0.87656250000000002</v>
      </c>
    </row>
    <row r="486" spans="1:23" ht="15.75" customHeight="1" x14ac:dyDescent="0.3">
      <c r="A486" s="41" t="s">
        <v>2541</v>
      </c>
      <c r="B486" s="44"/>
      <c r="C486" s="41" t="s">
        <v>74</v>
      </c>
      <c r="D486" s="57">
        <v>29</v>
      </c>
      <c r="E486" s="56">
        <v>25582</v>
      </c>
      <c r="F486" s="41" t="s">
        <v>322</v>
      </c>
      <c r="G486" s="41" t="s">
        <v>78</v>
      </c>
      <c r="H486" s="41" t="s">
        <v>131</v>
      </c>
      <c r="I486" s="41" t="s">
        <v>80</v>
      </c>
      <c r="J486" s="41" t="s">
        <v>93</v>
      </c>
      <c r="K486" s="42">
        <v>11</v>
      </c>
      <c r="L486" s="41" t="s">
        <v>2543</v>
      </c>
      <c r="M486" s="60" t="s">
        <v>2544</v>
      </c>
      <c r="N486" s="41" t="s">
        <v>107</v>
      </c>
      <c r="O486" s="41" t="s">
        <v>85</v>
      </c>
      <c r="P486" s="41" t="s">
        <v>253</v>
      </c>
      <c r="Q486" s="31">
        <f t="shared" ca="1" si="1"/>
        <v>0.74</v>
      </c>
      <c r="R486" s="31">
        <f ca="1">Q486*(IF(J486="Yes",1.25,1))</f>
        <v>0.74</v>
      </c>
      <c r="S486" s="31" t="e">
        <f ca="1">R486*(IF(OR(VALUE(P486)&gt;8,VALUE(#REF!)&gt;80),1.25,1))</f>
        <v>#REF!</v>
      </c>
      <c r="T486" s="31" t="e">
        <f ca="1">S486*(IF(H486="Mass Customer",0.85,1))</f>
        <v>#REF!</v>
      </c>
      <c r="U486" s="31">
        <f>RANK(W486,W1:W1001,0)</f>
        <v>485</v>
      </c>
      <c r="V486" s="31">
        <v>485</v>
      </c>
      <c r="W486" s="31">
        <v>0.87549999999999994</v>
      </c>
    </row>
    <row r="487" spans="1:23" ht="15.75" customHeight="1" x14ac:dyDescent="0.3">
      <c r="A487" s="41" t="s">
        <v>2545</v>
      </c>
      <c r="B487" s="41" t="s">
        <v>2546</v>
      </c>
      <c r="C487" s="41" t="s">
        <v>74</v>
      </c>
      <c r="D487" s="57">
        <v>46</v>
      </c>
      <c r="E487" s="56">
        <v>16370</v>
      </c>
      <c r="F487" s="41" t="s">
        <v>731</v>
      </c>
      <c r="G487" s="41" t="s">
        <v>103</v>
      </c>
      <c r="H487" s="41" t="s">
        <v>131</v>
      </c>
      <c r="I487" s="41" t="s">
        <v>80</v>
      </c>
      <c r="J487" s="41" t="s">
        <v>81</v>
      </c>
      <c r="K487" s="42">
        <v>13</v>
      </c>
      <c r="L487" s="41" t="s">
        <v>2548</v>
      </c>
      <c r="M487" s="60" t="s">
        <v>403</v>
      </c>
      <c r="N487" s="41" t="s">
        <v>84</v>
      </c>
      <c r="O487" s="41" t="s">
        <v>85</v>
      </c>
      <c r="P487" s="41" t="s">
        <v>253</v>
      </c>
      <c r="Q487" s="31">
        <f t="shared" ca="1" si="1"/>
        <v>0.51</v>
      </c>
      <c r="R487" s="31">
        <f ca="1">Q487*(IF(J487="Yes",1.25,1))</f>
        <v>0.63749999999999996</v>
      </c>
      <c r="S487" s="31" t="e">
        <f ca="1">R487*(IF(OR(VALUE(P487)&gt;8,VALUE(#REF!)&gt;80),1.25,1))</f>
        <v>#REF!</v>
      </c>
      <c r="T487" s="31" t="e">
        <f ca="1">S487*(IF(H487="Mass Customer",0.85,1))</f>
        <v>#REF!</v>
      </c>
      <c r="U487" s="31">
        <f>RANK(W487,W1:W1001,0)</f>
        <v>486</v>
      </c>
      <c r="V487" s="31">
        <v>486</v>
      </c>
      <c r="W487" s="31">
        <v>0.875</v>
      </c>
    </row>
    <row r="488" spans="1:23" ht="15.75" customHeight="1" x14ac:dyDescent="0.3">
      <c r="A488" s="41" t="s">
        <v>2549</v>
      </c>
      <c r="B488" s="41" t="s">
        <v>2550</v>
      </c>
      <c r="C488" s="41" t="s">
        <v>100</v>
      </c>
      <c r="D488" s="57">
        <v>69</v>
      </c>
      <c r="E488" s="56">
        <v>24285</v>
      </c>
      <c r="F488" s="41" t="s">
        <v>1264</v>
      </c>
      <c r="G488" s="41" t="s">
        <v>103</v>
      </c>
      <c r="H488" s="41" t="s">
        <v>131</v>
      </c>
      <c r="I488" s="41" t="s">
        <v>80</v>
      </c>
      <c r="J488" s="41" t="s">
        <v>93</v>
      </c>
      <c r="K488" s="42">
        <v>8</v>
      </c>
      <c r="L488" s="41" t="s">
        <v>2552</v>
      </c>
      <c r="M488" s="60" t="s">
        <v>2553</v>
      </c>
      <c r="N488" s="41" t="s">
        <v>107</v>
      </c>
      <c r="O488" s="41" t="s">
        <v>85</v>
      </c>
      <c r="P488" s="41" t="s">
        <v>86</v>
      </c>
      <c r="Q488" s="31">
        <f t="shared" ca="1" si="1"/>
        <v>0.84</v>
      </c>
      <c r="R488" s="31">
        <f ca="1">Q488*(IF(J488="Yes",1.25,1))</f>
        <v>0.84</v>
      </c>
      <c r="S488" s="31" t="e">
        <f ca="1">R488*(IF(OR(VALUE(P488)&gt;8,VALUE(#REF!)&gt;80),1.25,1))</f>
        <v>#REF!</v>
      </c>
      <c r="T488" s="31" t="e">
        <f ca="1">S488*(IF(H488="Mass Customer",0.85,1))</f>
        <v>#REF!</v>
      </c>
      <c r="U488" s="31">
        <f>RANK(W488,W1:W1001,0)</f>
        <v>486</v>
      </c>
      <c r="V488" s="31">
        <v>486</v>
      </c>
      <c r="W488" s="31">
        <v>0.875</v>
      </c>
    </row>
    <row r="489" spans="1:23" ht="15.75" customHeight="1" x14ac:dyDescent="0.3">
      <c r="A489" s="41" t="s">
        <v>2554</v>
      </c>
      <c r="B489" s="44"/>
      <c r="C489" s="41" t="s">
        <v>74</v>
      </c>
      <c r="D489" s="57">
        <v>83</v>
      </c>
      <c r="E489" s="56">
        <v>24364</v>
      </c>
      <c r="F489" s="44"/>
      <c r="G489" s="41" t="s">
        <v>103</v>
      </c>
      <c r="H489" s="41" t="s">
        <v>131</v>
      </c>
      <c r="I489" s="41" t="s">
        <v>80</v>
      </c>
      <c r="J489" s="41" t="s">
        <v>81</v>
      </c>
      <c r="K489" s="42">
        <v>19</v>
      </c>
      <c r="L489" s="41" t="s">
        <v>2556</v>
      </c>
      <c r="M489" s="60" t="s">
        <v>403</v>
      </c>
      <c r="N489" s="41" t="s">
        <v>84</v>
      </c>
      <c r="O489" s="41" t="s">
        <v>85</v>
      </c>
      <c r="P489" s="41" t="s">
        <v>740</v>
      </c>
      <c r="Q489" s="31">
        <f t="shared" ca="1" si="1"/>
        <v>0.94</v>
      </c>
      <c r="R489" s="31">
        <f ca="1">Q489*(IF(J489="Yes",1.25,1))</f>
        <v>1.1749999999999998</v>
      </c>
      <c r="S489" s="31" t="e">
        <f ca="1">R489*(IF(OR(VALUE(P489)&gt;8,VALUE(#REF!)&gt;80),1.25,1))</f>
        <v>#REF!</v>
      </c>
      <c r="T489" s="31" t="e">
        <f ca="1">S489*(IF(H489="Mass Customer",0.85,1))</f>
        <v>#REF!</v>
      </c>
      <c r="U489" s="31">
        <f>RANK(W489,W1:W1001,0)</f>
        <v>486</v>
      </c>
      <c r="V489" s="31">
        <v>486</v>
      </c>
      <c r="W489" s="31">
        <v>0.875</v>
      </c>
    </row>
    <row r="490" spans="1:23" ht="15.75" customHeight="1" x14ac:dyDescent="0.3">
      <c r="A490" s="41" t="s">
        <v>2557</v>
      </c>
      <c r="B490" s="41" t="s">
        <v>2558</v>
      </c>
      <c r="C490" s="41" t="s">
        <v>74</v>
      </c>
      <c r="D490" s="57">
        <v>4</v>
      </c>
      <c r="E490" s="56">
        <v>34406</v>
      </c>
      <c r="F490" s="41" t="s">
        <v>182</v>
      </c>
      <c r="G490" s="41" t="s">
        <v>250</v>
      </c>
      <c r="H490" s="41" t="s">
        <v>131</v>
      </c>
      <c r="I490" s="41" t="s">
        <v>80</v>
      </c>
      <c r="J490" s="41" t="s">
        <v>81</v>
      </c>
      <c r="K490" s="42">
        <v>6</v>
      </c>
      <c r="L490" s="41" t="s">
        <v>2560</v>
      </c>
      <c r="M490" s="60" t="s">
        <v>1875</v>
      </c>
      <c r="N490" s="41" t="s">
        <v>107</v>
      </c>
      <c r="O490" s="41" t="s">
        <v>85</v>
      </c>
      <c r="P490" s="41" t="s">
        <v>116</v>
      </c>
      <c r="Q490" s="31">
        <f t="shared" ca="1" si="1"/>
        <v>0.44</v>
      </c>
      <c r="R490" s="31">
        <f ca="1">Q490*(IF(J490="Yes",1.25,1))</f>
        <v>0.55000000000000004</v>
      </c>
      <c r="S490" s="31" t="e">
        <f ca="1">R490*(IF(OR(VALUE(P490)&gt;8,VALUE(#REF!)&gt;80),1.25,1))</f>
        <v>#REF!</v>
      </c>
      <c r="T490" s="31" t="e">
        <f ca="1">S490*(IF(H490="Mass Customer",0.85,1))</f>
        <v>#REF!</v>
      </c>
      <c r="U490" s="31">
        <f>RANK(W490,W1:W1001,0)</f>
        <v>486</v>
      </c>
      <c r="V490" s="31">
        <v>486</v>
      </c>
      <c r="W490" s="31">
        <v>0.875</v>
      </c>
    </row>
    <row r="491" spans="1:23" ht="15.75" customHeight="1" x14ac:dyDescent="0.3">
      <c r="A491" s="41" t="s">
        <v>2561</v>
      </c>
      <c r="B491" s="41" t="s">
        <v>2562</v>
      </c>
      <c r="C491" s="41" t="s">
        <v>100</v>
      </c>
      <c r="D491" s="57">
        <v>68</v>
      </c>
      <c r="E491" s="56">
        <v>27560</v>
      </c>
      <c r="F491" s="41" t="s">
        <v>773</v>
      </c>
      <c r="G491" s="41" t="s">
        <v>250</v>
      </c>
      <c r="H491" s="41" t="s">
        <v>104</v>
      </c>
      <c r="I491" s="41" t="s">
        <v>80</v>
      </c>
      <c r="J491" s="41" t="s">
        <v>81</v>
      </c>
      <c r="K491" s="42">
        <v>10</v>
      </c>
      <c r="L491" s="41" t="s">
        <v>2564</v>
      </c>
      <c r="M491" s="60" t="s">
        <v>2565</v>
      </c>
      <c r="N491" s="41" t="s">
        <v>96</v>
      </c>
      <c r="O491" s="41" t="s">
        <v>85</v>
      </c>
      <c r="P491" s="41" t="s">
        <v>740</v>
      </c>
      <c r="Q491" s="31">
        <f t="shared" ca="1" si="1"/>
        <v>0.69</v>
      </c>
      <c r="R491" s="31">
        <f ca="1">Q491*(IF(J491="Yes",1.25,1))</f>
        <v>0.86249999999999993</v>
      </c>
      <c r="S491" s="31" t="e">
        <f ca="1">R491*(IF(OR(VALUE(P491)&gt;8,VALUE(#REF!)&gt;80),1.25,1))</f>
        <v>#REF!</v>
      </c>
      <c r="T491" s="31" t="e">
        <f ca="1">S491*(IF(H491="Mass Customer",0.85,1))</f>
        <v>#REF!</v>
      </c>
      <c r="U491" s="31">
        <f>RANK(W491,W1:W1001,0)</f>
        <v>486</v>
      </c>
      <c r="V491" s="31">
        <v>486</v>
      </c>
      <c r="W491" s="31">
        <v>0.875</v>
      </c>
    </row>
    <row r="492" spans="1:23" ht="15.75" customHeight="1" x14ac:dyDescent="0.3">
      <c r="A492" s="41" t="s">
        <v>2566</v>
      </c>
      <c r="B492" s="41" t="s">
        <v>2567</v>
      </c>
      <c r="C492" s="41" t="s">
        <v>100</v>
      </c>
      <c r="D492" s="57">
        <v>72</v>
      </c>
      <c r="E492" s="56">
        <v>27679</v>
      </c>
      <c r="F492" s="41" t="s">
        <v>2569</v>
      </c>
      <c r="G492" s="41" t="s">
        <v>78</v>
      </c>
      <c r="H492" s="41" t="s">
        <v>79</v>
      </c>
      <c r="I492" s="41" t="s">
        <v>80</v>
      </c>
      <c r="J492" s="41" t="s">
        <v>81</v>
      </c>
      <c r="K492" s="42">
        <v>10</v>
      </c>
      <c r="L492" s="41" t="s">
        <v>2570</v>
      </c>
      <c r="M492" s="60" t="s">
        <v>2571</v>
      </c>
      <c r="N492" s="41" t="s">
        <v>96</v>
      </c>
      <c r="O492" s="41" t="s">
        <v>85</v>
      </c>
      <c r="P492" s="41" t="s">
        <v>124</v>
      </c>
      <c r="Q492" s="31">
        <f t="shared" ca="1" si="1"/>
        <v>1</v>
      </c>
      <c r="R492" s="31">
        <f ca="1">Q492*(IF(J492="Yes",1.25,1))</f>
        <v>1.25</v>
      </c>
      <c r="S492" s="31" t="e">
        <f ca="1">R492*(IF(OR(VALUE(P492)&gt;8,VALUE(#REF!)&gt;80),1.25,1))</f>
        <v>#REF!</v>
      </c>
      <c r="T492" s="31" t="e">
        <f ca="1">S492*(IF(H492="Mass Customer",0.85,1))</f>
        <v>#REF!</v>
      </c>
      <c r="U492" s="31">
        <f>RANK(W492,W1:W1001,0)</f>
        <v>486</v>
      </c>
      <c r="V492" s="31">
        <v>486</v>
      </c>
      <c r="W492" s="31">
        <v>0.875</v>
      </c>
    </row>
    <row r="493" spans="1:23" ht="15.75" customHeight="1" x14ac:dyDescent="0.3">
      <c r="A493" s="41" t="s">
        <v>2572</v>
      </c>
      <c r="B493" s="41" t="s">
        <v>2573</v>
      </c>
      <c r="C493" s="41" t="s">
        <v>100</v>
      </c>
      <c r="D493" s="57">
        <v>56</v>
      </c>
      <c r="E493" s="56">
        <v>23890</v>
      </c>
      <c r="F493" s="41" t="s">
        <v>468</v>
      </c>
      <c r="G493" s="41" t="s">
        <v>147</v>
      </c>
      <c r="H493" s="41" t="s">
        <v>79</v>
      </c>
      <c r="I493" s="41" t="s">
        <v>80</v>
      </c>
      <c r="J493" s="41" t="s">
        <v>93</v>
      </c>
      <c r="K493" s="42">
        <v>11</v>
      </c>
      <c r="L493" s="41" t="s">
        <v>2575</v>
      </c>
      <c r="M493" s="60" t="s">
        <v>2576</v>
      </c>
      <c r="N493" s="41" t="s">
        <v>107</v>
      </c>
      <c r="O493" s="41" t="s">
        <v>85</v>
      </c>
      <c r="P493" s="41" t="s">
        <v>178</v>
      </c>
      <c r="Q493" s="31">
        <f t="shared" ca="1" si="1"/>
        <v>0.69</v>
      </c>
      <c r="R493" s="31">
        <f ca="1">Q493*(IF(J493="Yes",1.25,1))</f>
        <v>0.69</v>
      </c>
      <c r="S493" s="31" t="e">
        <f ca="1">R493*(IF(OR(VALUE(P493)&gt;8,VALUE(#REF!)&gt;80),1.25,1))</f>
        <v>#REF!</v>
      </c>
      <c r="T493" s="31" t="e">
        <f ca="1">S493*(IF(H493="Mass Customer",0.85,1))</f>
        <v>#REF!</v>
      </c>
      <c r="U493" s="31">
        <f>RANK(W493,W1:W1001,0)</f>
        <v>492</v>
      </c>
      <c r="V493" s="31">
        <v>492</v>
      </c>
      <c r="W493" s="31">
        <v>0.87124999999999986</v>
      </c>
    </row>
    <row r="494" spans="1:23" ht="15.75" customHeight="1" x14ac:dyDescent="0.3">
      <c r="A494" s="41" t="s">
        <v>2577</v>
      </c>
      <c r="B494" s="41" t="s">
        <v>2578</v>
      </c>
      <c r="C494" s="41" t="s">
        <v>100</v>
      </c>
      <c r="D494" s="57">
        <v>55</v>
      </c>
      <c r="E494" s="56">
        <v>35106</v>
      </c>
      <c r="F494" s="41" t="s">
        <v>2580</v>
      </c>
      <c r="G494" s="41" t="s">
        <v>78</v>
      </c>
      <c r="H494" s="41" t="s">
        <v>79</v>
      </c>
      <c r="I494" s="41" t="s">
        <v>80</v>
      </c>
      <c r="J494" s="41" t="s">
        <v>93</v>
      </c>
      <c r="K494" s="42">
        <v>2</v>
      </c>
      <c r="L494" s="41" t="s">
        <v>2581</v>
      </c>
      <c r="M494" s="60" t="s">
        <v>1143</v>
      </c>
      <c r="N494" s="41" t="s">
        <v>96</v>
      </c>
      <c r="O494" s="41" t="s">
        <v>85</v>
      </c>
      <c r="P494" s="41" t="s">
        <v>178</v>
      </c>
      <c r="Q494" s="31">
        <f t="shared" ca="1" si="1"/>
        <v>0.44</v>
      </c>
      <c r="R494" s="31">
        <f ca="1">Q494*(IF(J494="Yes",1.25,1))</f>
        <v>0.44</v>
      </c>
      <c r="S494" s="31" t="e">
        <f ca="1">R494*(IF(OR(VALUE(P494)&gt;8,VALUE(#REF!)&gt;80),1.25,1))</f>
        <v>#REF!</v>
      </c>
      <c r="T494" s="31" t="e">
        <f ca="1">S494*(IF(H494="Mass Customer",0.85,1))</f>
        <v>#REF!</v>
      </c>
      <c r="U494" s="31">
        <f>RANK(W494,W1:W1001,0)</f>
        <v>492</v>
      </c>
      <c r="V494" s="31">
        <v>492</v>
      </c>
      <c r="W494" s="31">
        <v>0.87124999999999986</v>
      </c>
    </row>
    <row r="495" spans="1:23" ht="15.75" customHeight="1" x14ac:dyDescent="0.3">
      <c r="A495" s="41" t="s">
        <v>2582</v>
      </c>
      <c r="B495" s="41" t="s">
        <v>2583</v>
      </c>
      <c r="C495" s="41" t="s">
        <v>100</v>
      </c>
      <c r="D495" s="57">
        <v>15</v>
      </c>
      <c r="E495" s="56">
        <v>16237</v>
      </c>
      <c r="F495" s="41" t="s">
        <v>1997</v>
      </c>
      <c r="G495" s="41" t="s">
        <v>250</v>
      </c>
      <c r="H495" s="41" t="s">
        <v>79</v>
      </c>
      <c r="I495" s="41" t="s">
        <v>80</v>
      </c>
      <c r="J495" s="41" t="s">
        <v>81</v>
      </c>
      <c r="K495" s="42">
        <v>21</v>
      </c>
      <c r="L495" s="41" t="s">
        <v>2585</v>
      </c>
      <c r="M495" s="60" t="s">
        <v>1462</v>
      </c>
      <c r="N495" s="41" t="s">
        <v>107</v>
      </c>
      <c r="O495" s="41" t="s">
        <v>85</v>
      </c>
      <c r="P495" s="41" t="s">
        <v>124</v>
      </c>
      <c r="Q495" s="31">
        <f t="shared" ca="1" si="1"/>
        <v>0.46</v>
      </c>
      <c r="R495" s="31">
        <f ca="1">Q495*(IF(J495="Yes",1.25,1))</f>
        <v>0.57500000000000007</v>
      </c>
      <c r="S495" s="31" t="e">
        <f ca="1">R495*(IF(OR(VALUE(P495)&gt;8,VALUE(#REF!)&gt;80),1.25,1))</f>
        <v>#REF!</v>
      </c>
      <c r="T495" s="31" t="e">
        <f ca="1">S495*(IF(H495="Mass Customer",0.85,1))</f>
        <v>#REF!</v>
      </c>
      <c r="U495" s="31">
        <f>RANK(W495,W1:W1001,0)</f>
        <v>494</v>
      </c>
      <c r="V495" s="31">
        <v>494</v>
      </c>
      <c r="W495" s="31">
        <v>0.86699999999999999</v>
      </c>
    </row>
    <row r="496" spans="1:23" ht="15.75" customHeight="1" x14ac:dyDescent="0.3">
      <c r="A496" s="41" t="s">
        <v>2586</v>
      </c>
      <c r="B496" s="44"/>
      <c r="C496" s="41" t="s">
        <v>74</v>
      </c>
      <c r="D496" s="57">
        <v>39</v>
      </c>
      <c r="E496" s="56">
        <v>28437</v>
      </c>
      <c r="F496" s="41" t="s">
        <v>694</v>
      </c>
      <c r="G496" s="41" t="s">
        <v>161</v>
      </c>
      <c r="H496" s="41" t="s">
        <v>104</v>
      </c>
      <c r="I496" s="41" t="s">
        <v>80</v>
      </c>
      <c r="J496" s="41" t="s">
        <v>93</v>
      </c>
      <c r="K496" s="42">
        <v>14</v>
      </c>
      <c r="L496" s="41" t="s">
        <v>2588</v>
      </c>
      <c r="M496" s="60" t="s">
        <v>1009</v>
      </c>
      <c r="N496" s="41" t="s">
        <v>84</v>
      </c>
      <c r="O496" s="41" t="s">
        <v>85</v>
      </c>
      <c r="P496" s="41" t="s">
        <v>134</v>
      </c>
      <c r="Q496" s="31">
        <f t="shared" ca="1" si="1"/>
        <v>0.54</v>
      </c>
      <c r="R496" s="31">
        <f ca="1">Q496*(IF(J496="Yes",1.25,1))</f>
        <v>0.54</v>
      </c>
      <c r="S496" s="31" t="e">
        <f ca="1">R496*(IF(OR(VALUE(P496)&gt;8,VALUE(#REF!)&gt;80),1.25,1))</f>
        <v>#REF!</v>
      </c>
      <c r="T496" s="31" t="e">
        <f ca="1">S496*(IF(H496="Mass Customer",0.85,1))</f>
        <v>#REF!</v>
      </c>
      <c r="U496" s="31">
        <f>RANK(W496,W1:W1001,0)</f>
        <v>495</v>
      </c>
      <c r="V496" s="31">
        <v>495</v>
      </c>
      <c r="W496" s="31">
        <v>0.86328125</v>
      </c>
    </row>
    <row r="497" spans="1:23" ht="15.75" customHeight="1" x14ac:dyDescent="0.3">
      <c r="A497" s="41" t="s">
        <v>2589</v>
      </c>
      <c r="B497" s="41" t="s">
        <v>2590</v>
      </c>
      <c r="C497" s="41" t="s">
        <v>74</v>
      </c>
      <c r="D497" s="57">
        <v>86</v>
      </c>
      <c r="E497" s="56">
        <v>35735</v>
      </c>
      <c r="F497" s="41" t="s">
        <v>787</v>
      </c>
      <c r="G497" s="41" t="s">
        <v>103</v>
      </c>
      <c r="H497" s="41" t="s">
        <v>104</v>
      </c>
      <c r="I497" s="41" t="s">
        <v>80</v>
      </c>
      <c r="J497" s="41" t="s">
        <v>81</v>
      </c>
      <c r="K497" s="42">
        <v>10</v>
      </c>
      <c r="L497" s="41" t="s">
        <v>2592</v>
      </c>
      <c r="M497" s="60" t="s">
        <v>1092</v>
      </c>
      <c r="N497" s="41" t="s">
        <v>96</v>
      </c>
      <c r="O497" s="41" t="s">
        <v>85</v>
      </c>
      <c r="P497" s="41" t="s">
        <v>101</v>
      </c>
      <c r="Q497" s="31">
        <f t="shared" ca="1" si="1"/>
        <v>0.68</v>
      </c>
      <c r="R497" s="31">
        <f ca="1">Q497*(IF(J497="Yes",1.25,1))</f>
        <v>0.85000000000000009</v>
      </c>
      <c r="S497" s="31" t="e">
        <f ca="1">R497*(IF(OR(VALUE(P497)&gt;8,VALUE(#REF!)&gt;80),1.25,1))</f>
        <v>#REF!</v>
      </c>
      <c r="T497" s="31" t="e">
        <f ca="1">S497*(IF(H497="Mass Customer",0.85,1))</f>
        <v>#REF!</v>
      </c>
      <c r="U497" s="31">
        <f>RANK(W497,W1:W1001,0)</f>
        <v>495</v>
      </c>
      <c r="V497" s="31">
        <v>495</v>
      </c>
      <c r="W497" s="31">
        <v>0.86328125</v>
      </c>
    </row>
    <row r="498" spans="1:23" ht="15.75" customHeight="1" x14ac:dyDescent="0.3">
      <c r="A498" s="41" t="s">
        <v>2593</v>
      </c>
      <c r="B498" s="41" t="s">
        <v>2594</v>
      </c>
      <c r="C498" s="41" t="s">
        <v>100</v>
      </c>
      <c r="D498" s="57">
        <v>59</v>
      </c>
      <c r="E498" s="56">
        <v>19119</v>
      </c>
      <c r="F498" s="41" t="s">
        <v>594</v>
      </c>
      <c r="G498" s="41" t="s">
        <v>92</v>
      </c>
      <c r="H498" s="41" t="s">
        <v>131</v>
      </c>
      <c r="I498" s="41" t="s">
        <v>80</v>
      </c>
      <c r="J498" s="41" t="s">
        <v>93</v>
      </c>
      <c r="K498" s="42">
        <v>13</v>
      </c>
      <c r="L498" s="41" t="s">
        <v>2596</v>
      </c>
      <c r="M498" s="60" t="s">
        <v>1739</v>
      </c>
      <c r="N498" s="41" t="s">
        <v>96</v>
      </c>
      <c r="O498" s="41" t="s">
        <v>85</v>
      </c>
      <c r="P498" s="41" t="s">
        <v>97</v>
      </c>
      <c r="Q498" s="31">
        <f t="shared" ca="1" si="1"/>
        <v>0.72</v>
      </c>
      <c r="R498" s="31">
        <f ca="1">Q498*(IF(J498="Yes",1.25,1))</f>
        <v>0.72</v>
      </c>
      <c r="S498" s="31" t="e">
        <f ca="1">R498*(IF(OR(VALUE(P498)&gt;8,VALUE(#REF!)&gt;80),1.25,1))</f>
        <v>#REF!</v>
      </c>
      <c r="T498" s="31" t="e">
        <f ca="1">S498*(IF(H498="Mass Customer",0.85,1))</f>
        <v>#REF!</v>
      </c>
      <c r="U498" s="31">
        <f>RANK(W498,W1:W1001,0)</f>
        <v>495</v>
      </c>
      <c r="V498" s="31">
        <v>495</v>
      </c>
      <c r="W498" s="31">
        <v>0.86328125</v>
      </c>
    </row>
    <row r="499" spans="1:23" ht="15.75" customHeight="1" x14ac:dyDescent="0.3">
      <c r="A499" s="41" t="s">
        <v>2597</v>
      </c>
      <c r="B499" s="41" t="s">
        <v>136</v>
      </c>
      <c r="C499" s="41" t="s">
        <v>100</v>
      </c>
      <c r="D499" s="57">
        <v>69</v>
      </c>
      <c r="E499" s="56">
        <v>22045</v>
      </c>
      <c r="F499" s="41" t="s">
        <v>1787</v>
      </c>
      <c r="G499" s="41" t="s">
        <v>250</v>
      </c>
      <c r="H499" s="41" t="s">
        <v>104</v>
      </c>
      <c r="I499" s="41" t="s">
        <v>80</v>
      </c>
      <c r="J499" s="41" t="s">
        <v>93</v>
      </c>
      <c r="K499" s="42">
        <v>15</v>
      </c>
      <c r="L499" s="41" t="s">
        <v>2599</v>
      </c>
      <c r="M499" s="60" t="s">
        <v>1588</v>
      </c>
      <c r="N499" s="41" t="s">
        <v>96</v>
      </c>
      <c r="O499" s="41" t="s">
        <v>85</v>
      </c>
      <c r="P499" s="41" t="s">
        <v>253</v>
      </c>
      <c r="Q499" s="31">
        <f t="shared" ca="1" si="1"/>
        <v>0.56000000000000005</v>
      </c>
      <c r="R499" s="31">
        <f ca="1">Q499*(IF(J499="Yes",1.25,1))</f>
        <v>0.56000000000000005</v>
      </c>
      <c r="S499" s="31" t="e">
        <f ca="1">R499*(IF(OR(VALUE(P499)&gt;8,VALUE(#REF!)&gt;80),1.25,1))</f>
        <v>#REF!</v>
      </c>
      <c r="T499" s="31" t="e">
        <f ca="1">S499*(IF(H499="Mass Customer",0.85,1))</f>
        <v>#REF!</v>
      </c>
      <c r="U499" s="31">
        <f>RANK(W499,W1:W1001,0)</f>
        <v>498</v>
      </c>
      <c r="V499" s="31">
        <v>498</v>
      </c>
      <c r="W499" s="31">
        <v>0.86062500000000008</v>
      </c>
    </row>
    <row r="500" spans="1:23" ht="15.75" customHeight="1" x14ac:dyDescent="0.3">
      <c r="A500" s="41" t="s">
        <v>2600</v>
      </c>
      <c r="B500" s="41" t="s">
        <v>2601</v>
      </c>
      <c r="C500" s="41" t="s">
        <v>100</v>
      </c>
      <c r="D500" s="57">
        <v>56</v>
      </c>
      <c r="E500" s="56">
        <v>32584</v>
      </c>
      <c r="F500" s="41" t="s">
        <v>322</v>
      </c>
      <c r="G500" s="41" t="s">
        <v>250</v>
      </c>
      <c r="H500" s="41" t="s">
        <v>79</v>
      </c>
      <c r="I500" s="41" t="s">
        <v>80</v>
      </c>
      <c r="J500" s="41" t="s">
        <v>93</v>
      </c>
      <c r="K500" s="42">
        <v>6</v>
      </c>
      <c r="L500" s="41" t="s">
        <v>2603</v>
      </c>
      <c r="M500" s="60" t="s">
        <v>352</v>
      </c>
      <c r="N500" s="41" t="s">
        <v>96</v>
      </c>
      <c r="O500" s="41" t="s">
        <v>85</v>
      </c>
      <c r="P500" s="41" t="s">
        <v>124</v>
      </c>
      <c r="Q500" s="31">
        <f t="shared" ca="1" si="1"/>
        <v>0.46</v>
      </c>
      <c r="R500" s="31">
        <f ca="1">Q500*(IF(J500="Yes",1.25,1))</f>
        <v>0.46</v>
      </c>
      <c r="S500" s="31" t="e">
        <f ca="1">R500*(IF(OR(VALUE(P500)&gt;8,VALUE(#REF!)&gt;80),1.25,1))</f>
        <v>#REF!</v>
      </c>
      <c r="T500" s="31" t="e">
        <f ca="1">S500*(IF(H500="Mass Customer",0.85,1))</f>
        <v>#REF!</v>
      </c>
      <c r="U500" s="31">
        <f>RANK(W500,W1:W1001,0)</f>
        <v>498</v>
      </c>
      <c r="V500" s="31">
        <v>498</v>
      </c>
      <c r="W500" s="31">
        <v>0.86062500000000008</v>
      </c>
    </row>
    <row r="501" spans="1:23" ht="15.75" customHeight="1" x14ac:dyDescent="0.3">
      <c r="A501" s="41" t="s">
        <v>2604</v>
      </c>
      <c r="B501" s="41" t="s">
        <v>2605</v>
      </c>
      <c r="C501" s="41" t="s">
        <v>100</v>
      </c>
      <c r="D501" s="57">
        <v>5</v>
      </c>
      <c r="E501" s="56">
        <v>20018</v>
      </c>
      <c r="F501" s="41" t="s">
        <v>139</v>
      </c>
      <c r="G501" s="41" t="s">
        <v>103</v>
      </c>
      <c r="H501" s="41" t="s">
        <v>79</v>
      </c>
      <c r="I501" s="41" t="s">
        <v>80</v>
      </c>
      <c r="J501" s="41" t="s">
        <v>81</v>
      </c>
      <c r="K501" s="42">
        <v>11</v>
      </c>
      <c r="L501" s="41" t="s">
        <v>2607</v>
      </c>
      <c r="M501" s="60" t="s">
        <v>290</v>
      </c>
      <c r="N501" s="41" t="s">
        <v>84</v>
      </c>
      <c r="O501" s="41" t="s">
        <v>85</v>
      </c>
      <c r="P501" s="41" t="s">
        <v>108</v>
      </c>
      <c r="Q501" s="31">
        <f t="shared" ca="1" si="1"/>
        <v>0.48</v>
      </c>
      <c r="R501" s="31">
        <f ca="1">Q501*(IF(J501="Yes",1.25,1))</f>
        <v>0.6</v>
      </c>
      <c r="S501" s="31" t="e">
        <f ca="1">R501*(IF(OR(VALUE(P501)&gt;8,VALUE(#REF!)&gt;80),1.25,1))</f>
        <v>#REF!</v>
      </c>
      <c r="T501" s="31" t="e">
        <f ca="1">S501*(IF(H501="Mass Customer",0.85,1))</f>
        <v>#REF!</v>
      </c>
      <c r="U501" s="31">
        <f>RANK(W501,W1:W1001,0)</f>
        <v>500</v>
      </c>
      <c r="V501" s="31">
        <v>500</v>
      </c>
      <c r="W501" s="31">
        <v>0.86</v>
      </c>
    </row>
    <row r="502" spans="1:23" ht="15.75" customHeight="1" x14ac:dyDescent="0.3">
      <c r="A502" s="41" t="s">
        <v>2608</v>
      </c>
      <c r="B502" s="41" t="s">
        <v>2609</v>
      </c>
      <c r="C502" s="41" t="s">
        <v>74</v>
      </c>
      <c r="D502" s="57">
        <v>82</v>
      </c>
      <c r="E502" s="56">
        <v>24505</v>
      </c>
      <c r="F502" s="41" t="s">
        <v>704</v>
      </c>
      <c r="G502" s="41" t="s">
        <v>415</v>
      </c>
      <c r="H502" s="41" t="s">
        <v>79</v>
      </c>
      <c r="I502" s="41" t="s">
        <v>80</v>
      </c>
      <c r="J502" s="41" t="s">
        <v>93</v>
      </c>
      <c r="K502" s="42">
        <v>16</v>
      </c>
      <c r="L502" s="41" t="s">
        <v>2611</v>
      </c>
      <c r="M502" s="60" t="s">
        <v>365</v>
      </c>
      <c r="N502" s="41" t="s">
        <v>107</v>
      </c>
      <c r="O502" s="41" t="s">
        <v>85</v>
      </c>
      <c r="P502" s="41" t="s">
        <v>101</v>
      </c>
      <c r="Q502" s="31">
        <f t="shared" ca="1" si="1"/>
        <v>1</v>
      </c>
      <c r="R502" s="31">
        <f ca="1">Q502*(IF(J502="Yes",1.25,1))</f>
        <v>1</v>
      </c>
      <c r="S502" s="31" t="e">
        <f ca="1">R502*(IF(OR(VALUE(P502)&gt;8,VALUE(#REF!)&gt;80),1.25,1))</f>
        <v>#REF!</v>
      </c>
      <c r="T502" s="31" t="e">
        <f ca="1">S502*(IF(H502="Mass Customer",0.85,1))</f>
        <v>#REF!</v>
      </c>
      <c r="U502" s="31">
        <f>RANK(W502,W1:W1001,0)</f>
        <v>500</v>
      </c>
      <c r="V502" s="31">
        <v>500</v>
      </c>
      <c r="W502" s="31">
        <v>0.86</v>
      </c>
    </row>
    <row r="503" spans="1:23" ht="15.75" customHeight="1" x14ac:dyDescent="0.3">
      <c r="A503" s="41" t="s">
        <v>2612</v>
      </c>
      <c r="B503" s="41" t="s">
        <v>2613</v>
      </c>
      <c r="C503" s="41" t="s">
        <v>74</v>
      </c>
      <c r="D503" s="57">
        <v>27</v>
      </c>
      <c r="E503" s="56">
        <v>28023</v>
      </c>
      <c r="F503" s="41" t="s">
        <v>820</v>
      </c>
      <c r="G503" s="41" t="s">
        <v>250</v>
      </c>
      <c r="H503" s="41" t="s">
        <v>79</v>
      </c>
      <c r="I503" s="41" t="s">
        <v>80</v>
      </c>
      <c r="J503" s="41" t="s">
        <v>81</v>
      </c>
      <c r="K503" s="42">
        <v>8</v>
      </c>
      <c r="L503" s="41" t="s">
        <v>2615</v>
      </c>
      <c r="M503" s="60" t="s">
        <v>2257</v>
      </c>
      <c r="N503" s="41" t="s">
        <v>96</v>
      </c>
      <c r="O503" s="41" t="s">
        <v>85</v>
      </c>
      <c r="P503" s="41" t="s">
        <v>124</v>
      </c>
      <c r="Q503" s="31">
        <f t="shared" ca="1" si="1"/>
        <v>0.89</v>
      </c>
      <c r="R503" s="31">
        <f ca="1">Q503*(IF(J503="Yes",1.25,1))</f>
        <v>1.1125</v>
      </c>
      <c r="S503" s="31" t="e">
        <f ca="1">R503*(IF(OR(VALUE(P503)&gt;8,VALUE(#REF!)&gt;80),1.25,1))</f>
        <v>#REF!</v>
      </c>
      <c r="T503" s="31" t="e">
        <f ca="1">S503*(IF(H503="Mass Customer",0.85,1))</f>
        <v>#REF!</v>
      </c>
      <c r="U503" s="31">
        <f>RANK(W503,W1:W1001,0)</f>
        <v>502</v>
      </c>
      <c r="V503" s="31">
        <v>502</v>
      </c>
      <c r="W503" s="31">
        <v>0.85849999999999993</v>
      </c>
    </row>
    <row r="504" spans="1:23" ht="15.75" customHeight="1" x14ac:dyDescent="0.3">
      <c r="A504" s="41" t="s">
        <v>2616</v>
      </c>
      <c r="B504" s="44"/>
      <c r="C504" s="41" t="s">
        <v>100</v>
      </c>
      <c r="D504" s="57">
        <v>10</v>
      </c>
      <c r="E504" s="56">
        <v>27260</v>
      </c>
      <c r="F504" s="41" t="s">
        <v>129</v>
      </c>
      <c r="G504" s="41" t="s">
        <v>130</v>
      </c>
      <c r="H504" s="41" t="s">
        <v>104</v>
      </c>
      <c r="I504" s="41" t="s">
        <v>80</v>
      </c>
      <c r="J504" s="41" t="s">
        <v>81</v>
      </c>
      <c r="K504" s="42">
        <v>17</v>
      </c>
      <c r="L504" s="41" t="s">
        <v>2617</v>
      </c>
      <c r="M504" s="60" t="s">
        <v>2618</v>
      </c>
      <c r="N504" s="41" t="s">
        <v>96</v>
      </c>
      <c r="O504" s="41" t="s">
        <v>85</v>
      </c>
      <c r="P504" s="41" t="s">
        <v>134</v>
      </c>
      <c r="Q504" s="31">
        <f t="shared" ca="1" si="1"/>
        <v>0.61</v>
      </c>
      <c r="R504" s="31">
        <f ca="1">Q504*(IF(J504="Yes",1.25,1))</f>
        <v>0.76249999999999996</v>
      </c>
      <c r="S504" s="31" t="e">
        <f ca="1">R504*(IF(OR(VALUE(P504)&gt;8,VALUE(#REF!)&gt;80),1.25,1))</f>
        <v>#REF!</v>
      </c>
      <c r="T504" s="31" t="e">
        <f ca="1">S504*(IF(H504="Mass Customer",0.85,1))</f>
        <v>#REF!</v>
      </c>
      <c r="U504" s="31">
        <f>RANK(W504,W1:W1001,0)</f>
        <v>502</v>
      </c>
      <c r="V504" s="31">
        <v>502</v>
      </c>
      <c r="W504" s="31">
        <v>0.85849999999999993</v>
      </c>
    </row>
    <row r="505" spans="1:23" ht="15.75" customHeight="1" x14ac:dyDescent="0.3">
      <c r="A505" s="41" t="s">
        <v>2619</v>
      </c>
      <c r="B505" s="41" t="s">
        <v>2620</v>
      </c>
      <c r="C505" s="41" t="s">
        <v>74</v>
      </c>
      <c r="D505" s="57">
        <v>68</v>
      </c>
      <c r="E505" s="56">
        <v>22269</v>
      </c>
      <c r="F505" s="41" t="s">
        <v>443</v>
      </c>
      <c r="G505" s="41" t="s">
        <v>147</v>
      </c>
      <c r="H505" s="41" t="s">
        <v>131</v>
      </c>
      <c r="I505" s="41" t="s">
        <v>80</v>
      </c>
      <c r="J505" s="41" t="s">
        <v>81</v>
      </c>
      <c r="K505" s="42">
        <v>20</v>
      </c>
      <c r="L505" s="41" t="s">
        <v>2622</v>
      </c>
      <c r="M505" s="60" t="s">
        <v>1467</v>
      </c>
      <c r="N505" s="41" t="s">
        <v>84</v>
      </c>
      <c r="O505" s="41" t="s">
        <v>85</v>
      </c>
      <c r="P505" s="41" t="s">
        <v>253</v>
      </c>
      <c r="Q505" s="31">
        <f t="shared" ca="1" si="1"/>
        <v>0.6</v>
      </c>
      <c r="R505" s="31">
        <f ca="1">Q505*(IF(J505="Yes",1.25,1))</f>
        <v>0.75</v>
      </c>
      <c r="S505" s="31" t="e">
        <f ca="1">R505*(IF(OR(VALUE(P505)&gt;8,VALUE(#REF!)&gt;80),1.25,1))</f>
        <v>#REF!</v>
      </c>
      <c r="T505" s="31" t="e">
        <f ca="1">S505*(IF(H505="Mass Customer",0.85,1))</f>
        <v>#REF!</v>
      </c>
      <c r="U505" s="31">
        <f>RANK(W505,W1:W1001,0)</f>
        <v>504</v>
      </c>
      <c r="V505" s="31">
        <v>504</v>
      </c>
      <c r="W505" s="31">
        <v>0.85000000000000009</v>
      </c>
    </row>
    <row r="506" spans="1:23" ht="15.75" customHeight="1" x14ac:dyDescent="0.3">
      <c r="A506" s="41" t="s">
        <v>2623</v>
      </c>
      <c r="B506" s="41" t="s">
        <v>2624</v>
      </c>
      <c r="C506" s="41" t="s">
        <v>100</v>
      </c>
      <c r="D506" s="57">
        <v>30</v>
      </c>
      <c r="E506" s="56">
        <v>27648</v>
      </c>
      <c r="F506" s="41" t="s">
        <v>895</v>
      </c>
      <c r="G506" s="41" t="s">
        <v>250</v>
      </c>
      <c r="H506" s="41" t="s">
        <v>79</v>
      </c>
      <c r="I506" s="41" t="s">
        <v>80</v>
      </c>
      <c r="J506" s="41" t="s">
        <v>81</v>
      </c>
      <c r="K506" s="42">
        <v>19</v>
      </c>
      <c r="L506" s="41" t="s">
        <v>2625</v>
      </c>
      <c r="M506" s="60" t="s">
        <v>1415</v>
      </c>
      <c r="N506" s="41" t="s">
        <v>96</v>
      </c>
      <c r="O506" s="41" t="s">
        <v>85</v>
      </c>
      <c r="P506" s="41" t="s">
        <v>124</v>
      </c>
      <c r="Q506" s="31">
        <f t="shared" ca="1" si="1"/>
        <v>0.63</v>
      </c>
      <c r="R506" s="31">
        <f ca="1">Q506*(IF(J506="Yes",1.25,1))</f>
        <v>0.78749999999999998</v>
      </c>
      <c r="S506" s="31" t="e">
        <f ca="1">R506*(IF(OR(VALUE(P506)&gt;8,VALUE(#REF!)&gt;80),1.25,1))</f>
        <v>#REF!</v>
      </c>
      <c r="T506" s="31" t="e">
        <f ca="1">S506*(IF(H506="Mass Customer",0.85,1))</f>
        <v>#REF!</v>
      </c>
      <c r="U506" s="31">
        <f>RANK(W506,W1:W1001,0)</f>
        <v>504</v>
      </c>
      <c r="V506" s="31">
        <v>504</v>
      </c>
      <c r="W506" s="31">
        <v>0.85000000000000009</v>
      </c>
    </row>
    <row r="507" spans="1:23" ht="15.75" customHeight="1" x14ac:dyDescent="0.3">
      <c r="A507" s="41" t="s">
        <v>2626</v>
      </c>
      <c r="B507" s="41" t="s">
        <v>2627</v>
      </c>
      <c r="C507" s="41" t="s">
        <v>74</v>
      </c>
      <c r="D507" s="57">
        <v>13</v>
      </c>
      <c r="E507" s="56">
        <v>16628</v>
      </c>
      <c r="F507" s="41" t="s">
        <v>443</v>
      </c>
      <c r="G507" s="41" t="s">
        <v>250</v>
      </c>
      <c r="H507" s="41" t="s">
        <v>131</v>
      </c>
      <c r="I507" s="41" t="s">
        <v>80</v>
      </c>
      <c r="J507" s="41" t="s">
        <v>93</v>
      </c>
      <c r="K507" s="42">
        <v>11</v>
      </c>
      <c r="L507" s="41" t="s">
        <v>2629</v>
      </c>
      <c r="M507" s="60" t="s">
        <v>277</v>
      </c>
      <c r="N507" s="41" t="s">
        <v>96</v>
      </c>
      <c r="O507" s="41" t="s">
        <v>85</v>
      </c>
      <c r="P507" s="41" t="s">
        <v>134</v>
      </c>
      <c r="Q507" s="31">
        <f t="shared" ca="1" si="1"/>
        <v>1.02</v>
      </c>
      <c r="R507" s="31">
        <f ca="1">Q507*(IF(J507="Yes",1.25,1))</f>
        <v>1.02</v>
      </c>
      <c r="S507" s="31" t="e">
        <f ca="1">R507*(IF(OR(VALUE(P507)&gt;8,VALUE(#REF!)&gt;80),1.25,1))</f>
        <v>#REF!</v>
      </c>
      <c r="T507" s="31" t="e">
        <f ca="1">S507*(IF(H507="Mass Customer",0.85,1))</f>
        <v>#REF!</v>
      </c>
      <c r="U507" s="31">
        <f>RANK(W507,W1:W1001,0)</f>
        <v>504</v>
      </c>
      <c r="V507" s="31">
        <v>504</v>
      </c>
      <c r="W507" s="31">
        <v>0.85000000000000009</v>
      </c>
    </row>
    <row r="508" spans="1:23" ht="15.75" customHeight="1" x14ac:dyDescent="0.3">
      <c r="A508" s="41" t="s">
        <v>2630</v>
      </c>
      <c r="B508" s="41" t="s">
        <v>2631</v>
      </c>
      <c r="C508" s="41" t="s">
        <v>74</v>
      </c>
      <c r="D508" s="57">
        <v>44</v>
      </c>
      <c r="E508" s="56">
        <v>29465</v>
      </c>
      <c r="F508" s="41" t="s">
        <v>449</v>
      </c>
      <c r="G508" s="41" t="s">
        <v>250</v>
      </c>
      <c r="H508" s="41" t="s">
        <v>104</v>
      </c>
      <c r="I508" s="41" t="s">
        <v>80</v>
      </c>
      <c r="J508" s="41" t="s">
        <v>93</v>
      </c>
      <c r="K508" s="42">
        <v>4</v>
      </c>
      <c r="L508" s="41" t="s">
        <v>2633</v>
      </c>
      <c r="M508" s="60" t="s">
        <v>2634</v>
      </c>
      <c r="N508" s="41" t="s">
        <v>107</v>
      </c>
      <c r="O508" s="41" t="s">
        <v>85</v>
      </c>
      <c r="P508" s="41" t="s">
        <v>134</v>
      </c>
      <c r="Q508" s="31">
        <f t="shared" ca="1" si="1"/>
        <v>0.66</v>
      </c>
      <c r="R508" s="31">
        <f ca="1">Q508*(IF(J508="Yes",1.25,1))</f>
        <v>0.66</v>
      </c>
      <c r="S508" s="31" t="e">
        <f ca="1">R508*(IF(OR(VALUE(P508)&gt;8,VALUE(#REF!)&gt;80),1.25,1))</f>
        <v>#REF!</v>
      </c>
      <c r="T508" s="31" t="e">
        <f ca="1">S508*(IF(H508="Mass Customer",0.85,1))</f>
        <v>#REF!</v>
      </c>
      <c r="U508" s="31">
        <f>RANK(W508,W1:W1001,0)</f>
        <v>507</v>
      </c>
      <c r="V508" s="31">
        <v>507</v>
      </c>
      <c r="W508" s="31">
        <v>0.85</v>
      </c>
    </row>
    <row r="509" spans="1:23" ht="15.75" customHeight="1" x14ac:dyDescent="0.3">
      <c r="A509" s="41" t="s">
        <v>2635</v>
      </c>
      <c r="B509" s="41" t="s">
        <v>2636</v>
      </c>
      <c r="C509" s="41" t="s">
        <v>100</v>
      </c>
      <c r="D509" s="57">
        <v>94</v>
      </c>
      <c r="E509" s="56">
        <v>27270</v>
      </c>
      <c r="F509" s="41" t="s">
        <v>670</v>
      </c>
      <c r="G509" s="41" t="s">
        <v>250</v>
      </c>
      <c r="H509" s="41" t="s">
        <v>79</v>
      </c>
      <c r="I509" s="41" t="s">
        <v>80</v>
      </c>
      <c r="J509" s="41" t="s">
        <v>81</v>
      </c>
      <c r="K509" s="42">
        <v>19</v>
      </c>
      <c r="L509" s="41" t="s">
        <v>2637</v>
      </c>
      <c r="M509" s="60" t="s">
        <v>2638</v>
      </c>
      <c r="N509" s="41" t="s">
        <v>84</v>
      </c>
      <c r="O509" s="41" t="s">
        <v>85</v>
      </c>
      <c r="P509" s="41" t="s">
        <v>178</v>
      </c>
      <c r="Q509" s="31">
        <f t="shared" ca="1" si="1"/>
        <v>0.52</v>
      </c>
      <c r="R509" s="31">
        <f ca="1">Q509*(IF(J509="Yes",1.25,1))</f>
        <v>0.65</v>
      </c>
      <c r="S509" s="31" t="e">
        <f ca="1">R509*(IF(OR(VALUE(P509)&gt;8,VALUE(#REF!)&gt;80),1.25,1))</f>
        <v>#REF!</v>
      </c>
      <c r="T509" s="31" t="e">
        <f ca="1">S509*(IF(H509="Mass Customer",0.85,1))</f>
        <v>#REF!</v>
      </c>
      <c r="U509" s="31">
        <f>RANK(W509,W1:W1001,0)</f>
        <v>507</v>
      </c>
      <c r="V509" s="31">
        <v>507</v>
      </c>
      <c r="W509" s="31">
        <v>0.85</v>
      </c>
    </row>
    <row r="510" spans="1:23" ht="15.75" customHeight="1" x14ac:dyDescent="0.3">
      <c r="A510" s="41" t="s">
        <v>2639</v>
      </c>
      <c r="B510" s="41" t="s">
        <v>2640</v>
      </c>
      <c r="C510" s="41" t="s">
        <v>100</v>
      </c>
      <c r="D510" s="57">
        <v>6</v>
      </c>
      <c r="E510" s="56">
        <v>28088</v>
      </c>
      <c r="F510" s="41" t="s">
        <v>463</v>
      </c>
      <c r="G510" s="41" t="s">
        <v>78</v>
      </c>
      <c r="H510" s="41" t="s">
        <v>79</v>
      </c>
      <c r="I510" s="41" t="s">
        <v>80</v>
      </c>
      <c r="J510" s="41" t="s">
        <v>81</v>
      </c>
      <c r="K510" s="42">
        <v>13</v>
      </c>
      <c r="L510" s="41" t="s">
        <v>2641</v>
      </c>
      <c r="M510" s="60" t="s">
        <v>1128</v>
      </c>
      <c r="N510" s="41" t="s">
        <v>96</v>
      </c>
      <c r="O510" s="41" t="s">
        <v>85</v>
      </c>
      <c r="P510" s="41" t="s">
        <v>124</v>
      </c>
      <c r="Q510" s="31">
        <f t="shared" ca="1" si="1"/>
        <v>1.07</v>
      </c>
      <c r="R510" s="31">
        <f ca="1">Q510*(IF(J510="Yes",1.25,1))</f>
        <v>1.3375000000000001</v>
      </c>
      <c r="S510" s="31" t="e">
        <f ca="1">R510*(IF(OR(VALUE(P510)&gt;8,VALUE(#REF!)&gt;80),1.25,1))</f>
        <v>#REF!</v>
      </c>
      <c r="T510" s="31" t="e">
        <f ca="1">S510*(IF(H510="Mass Customer",0.85,1))</f>
        <v>#REF!</v>
      </c>
      <c r="U510" s="31">
        <f>RANK(W510,W1:W1001,0)</f>
        <v>507</v>
      </c>
      <c r="V510" s="31">
        <v>507</v>
      </c>
      <c r="W510" s="31">
        <v>0.85</v>
      </c>
    </row>
    <row r="511" spans="1:23" ht="15.75" customHeight="1" x14ac:dyDescent="0.3">
      <c r="A511" s="41" t="s">
        <v>2642</v>
      </c>
      <c r="B511" s="41" t="s">
        <v>2643</v>
      </c>
      <c r="C511" s="41" t="s">
        <v>74</v>
      </c>
      <c r="D511" s="57">
        <v>41</v>
      </c>
      <c r="E511" s="56">
        <v>29294</v>
      </c>
      <c r="F511" s="41" t="s">
        <v>1096</v>
      </c>
      <c r="G511" s="41" t="s">
        <v>250</v>
      </c>
      <c r="H511" s="41" t="s">
        <v>104</v>
      </c>
      <c r="I511" s="41" t="s">
        <v>80</v>
      </c>
      <c r="J511" s="41" t="s">
        <v>93</v>
      </c>
      <c r="K511" s="42">
        <v>9</v>
      </c>
      <c r="L511" s="41" t="s">
        <v>2645</v>
      </c>
      <c r="M511" s="60" t="s">
        <v>638</v>
      </c>
      <c r="N511" s="41" t="s">
        <v>96</v>
      </c>
      <c r="O511" s="41" t="s">
        <v>85</v>
      </c>
      <c r="P511" s="41" t="s">
        <v>97</v>
      </c>
      <c r="Q511" s="31">
        <f t="shared" ca="1" si="1"/>
        <v>0.57999999999999996</v>
      </c>
      <c r="R511" s="31">
        <f ca="1">Q511*(IF(J511="Yes",1.25,1))</f>
        <v>0.57999999999999996</v>
      </c>
      <c r="S511" s="31" t="e">
        <f ca="1">R511*(IF(OR(VALUE(P511)&gt;8,VALUE(#REF!)&gt;80),1.25,1))</f>
        <v>#REF!</v>
      </c>
      <c r="T511" s="31" t="e">
        <f ca="1">S511*(IF(H511="Mass Customer",0.85,1))</f>
        <v>#REF!</v>
      </c>
      <c r="U511" s="31">
        <f>RANK(W511,W1:W1001,0)</f>
        <v>507</v>
      </c>
      <c r="V511" s="31">
        <v>507</v>
      </c>
      <c r="W511" s="31">
        <v>0.85</v>
      </c>
    </row>
    <row r="512" spans="1:23" ht="15.75" customHeight="1" x14ac:dyDescent="0.3">
      <c r="A512" s="41" t="s">
        <v>2646</v>
      </c>
      <c r="B512" s="41" t="s">
        <v>2647</v>
      </c>
      <c r="C512" s="41" t="s">
        <v>74</v>
      </c>
      <c r="D512" s="57">
        <v>4</v>
      </c>
      <c r="E512" s="56">
        <v>26950</v>
      </c>
      <c r="F512" s="41" t="s">
        <v>121</v>
      </c>
      <c r="G512" s="41" t="s">
        <v>103</v>
      </c>
      <c r="H512" s="41" t="s">
        <v>79</v>
      </c>
      <c r="I512" s="41" t="s">
        <v>80</v>
      </c>
      <c r="J512" s="41" t="s">
        <v>93</v>
      </c>
      <c r="K512" s="42">
        <v>11</v>
      </c>
      <c r="L512" s="41" t="s">
        <v>2649</v>
      </c>
      <c r="M512" s="60" t="s">
        <v>939</v>
      </c>
      <c r="N512" s="41" t="s">
        <v>96</v>
      </c>
      <c r="O512" s="41" t="s">
        <v>85</v>
      </c>
      <c r="P512" s="41" t="s">
        <v>178</v>
      </c>
      <c r="Q512" s="31">
        <f t="shared" ref="Q512:Q766" ca="1" si="2">RANDBETWEEN(40,110)/100</f>
        <v>0.61</v>
      </c>
      <c r="R512" s="31">
        <f ca="1">Q512*(IF(J512="Yes",1.25,1))</f>
        <v>0.61</v>
      </c>
      <c r="S512" s="31" t="e">
        <f ca="1">R512*(IF(OR(VALUE(P512)&gt;8,VALUE(#REF!)&gt;80),1.25,1))</f>
        <v>#REF!</v>
      </c>
      <c r="T512" s="31" t="e">
        <f ca="1">S512*(IF(H512="Mass Customer",0.85,1))</f>
        <v>#REF!</v>
      </c>
      <c r="U512" s="31">
        <f>RANK(W512,W1:W1001,0)</f>
        <v>507</v>
      </c>
      <c r="V512" s="31">
        <v>507</v>
      </c>
      <c r="W512" s="31">
        <v>0.85</v>
      </c>
    </row>
    <row r="513" spans="1:23" ht="15.75" customHeight="1" x14ac:dyDescent="0.3">
      <c r="A513" s="41" t="s">
        <v>2650</v>
      </c>
      <c r="B513" s="41" t="s">
        <v>2651</v>
      </c>
      <c r="C513" s="41" t="s">
        <v>74</v>
      </c>
      <c r="D513" s="57">
        <v>57</v>
      </c>
      <c r="E513" s="56">
        <v>36294</v>
      </c>
      <c r="F513" s="41" t="s">
        <v>720</v>
      </c>
      <c r="G513" s="41" t="s">
        <v>147</v>
      </c>
      <c r="H513" s="41" t="s">
        <v>131</v>
      </c>
      <c r="I513" s="41" t="s">
        <v>80</v>
      </c>
      <c r="J513" s="41" t="s">
        <v>93</v>
      </c>
      <c r="K513" s="42">
        <v>12</v>
      </c>
      <c r="L513" s="41" t="s">
        <v>2653</v>
      </c>
      <c r="M513" s="60" t="s">
        <v>2654</v>
      </c>
      <c r="N513" s="41" t="s">
        <v>107</v>
      </c>
      <c r="O513" s="41" t="s">
        <v>85</v>
      </c>
      <c r="P513" s="41" t="s">
        <v>124</v>
      </c>
      <c r="Q513" s="31">
        <f t="shared" ca="1" si="2"/>
        <v>0.63</v>
      </c>
      <c r="R513" s="31">
        <f ca="1">Q513*(IF(J513="Yes",1.25,1))</f>
        <v>0.63</v>
      </c>
      <c r="S513" s="31" t="e">
        <f ca="1">R513*(IF(OR(VALUE(P513)&gt;8,VALUE(#REF!)&gt;80),1.25,1))</f>
        <v>#REF!</v>
      </c>
      <c r="T513" s="31" t="e">
        <f ca="1">S513*(IF(H513="Mass Customer",0.85,1))</f>
        <v>#REF!</v>
      </c>
      <c r="U513" s="31">
        <f>RANK(W513,W1:W1001,0)</f>
        <v>507</v>
      </c>
      <c r="V513" s="31">
        <v>507</v>
      </c>
      <c r="W513" s="31">
        <v>0.85</v>
      </c>
    </row>
    <row r="514" spans="1:23" ht="15.75" customHeight="1" x14ac:dyDescent="0.3">
      <c r="A514" s="41" t="s">
        <v>2655</v>
      </c>
      <c r="B514" s="41" t="s">
        <v>2656</v>
      </c>
      <c r="C514" s="41" t="s">
        <v>100</v>
      </c>
      <c r="D514" s="57">
        <v>81</v>
      </c>
      <c r="E514" s="56">
        <v>27829</v>
      </c>
      <c r="F514" s="41" t="s">
        <v>1915</v>
      </c>
      <c r="G514" s="41" t="s">
        <v>78</v>
      </c>
      <c r="H514" s="41" t="s">
        <v>131</v>
      </c>
      <c r="I514" s="41" t="s">
        <v>80</v>
      </c>
      <c r="J514" s="41" t="s">
        <v>93</v>
      </c>
      <c r="K514" s="42">
        <v>9</v>
      </c>
      <c r="L514" s="41" t="s">
        <v>2657</v>
      </c>
      <c r="M514" s="60" t="s">
        <v>2658</v>
      </c>
      <c r="N514" s="41" t="s">
        <v>107</v>
      </c>
      <c r="O514" s="41" t="s">
        <v>85</v>
      </c>
      <c r="P514" s="41" t="s">
        <v>178</v>
      </c>
      <c r="Q514" s="31">
        <f t="shared" ca="1" si="2"/>
        <v>0.84</v>
      </c>
      <c r="R514" s="31">
        <f ca="1">Q514*(IF(J514="Yes",1.25,1))</f>
        <v>0.84</v>
      </c>
      <c r="S514" s="31" t="e">
        <f ca="1">R514*(IF(OR(VALUE(P514)&gt;8,VALUE(#REF!)&gt;80),1.25,1))</f>
        <v>#REF!</v>
      </c>
      <c r="T514" s="31" t="e">
        <f ca="1">S514*(IF(H514="Mass Customer",0.85,1))</f>
        <v>#REF!</v>
      </c>
      <c r="U514" s="31">
        <f>RANK(W514,W1:W1001,0)</f>
        <v>513</v>
      </c>
      <c r="V514" s="31">
        <v>513</v>
      </c>
      <c r="W514" s="31">
        <v>0.84150000000000003</v>
      </c>
    </row>
    <row r="515" spans="1:23" ht="15.75" customHeight="1" x14ac:dyDescent="0.3">
      <c r="A515" s="41" t="s">
        <v>2659</v>
      </c>
      <c r="B515" s="41" t="s">
        <v>2660</v>
      </c>
      <c r="C515" s="41" t="s">
        <v>100</v>
      </c>
      <c r="D515" s="57">
        <v>94</v>
      </c>
      <c r="E515" s="56">
        <v>19754</v>
      </c>
      <c r="F515" s="44"/>
      <c r="G515" s="41" t="s">
        <v>191</v>
      </c>
      <c r="H515" s="41" t="s">
        <v>79</v>
      </c>
      <c r="I515" s="41" t="s">
        <v>80</v>
      </c>
      <c r="J515" s="41" t="s">
        <v>81</v>
      </c>
      <c r="K515" s="42">
        <v>10</v>
      </c>
      <c r="L515" s="41" t="s">
        <v>2662</v>
      </c>
      <c r="M515" s="60" t="s">
        <v>2663</v>
      </c>
      <c r="N515" s="41" t="s">
        <v>84</v>
      </c>
      <c r="O515" s="41" t="s">
        <v>85</v>
      </c>
      <c r="P515" s="41" t="s">
        <v>228</v>
      </c>
      <c r="Q515" s="31">
        <f t="shared" ca="1" si="2"/>
        <v>0.75</v>
      </c>
      <c r="R515" s="31">
        <f ca="1">Q515*(IF(J515="Yes",1.25,1))</f>
        <v>0.9375</v>
      </c>
      <c r="S515" s="31" t="e">
        <f ca="1">R515*(IF(OR(VALUE(P515)&gt;8,VALUE(#REF!)&gt;80),1.25,1))</f>
        <v>#REF!</v>
      </c>
      <c r="T515" s="31" t="e">
        <f ca="1">S515*(IF(H515="Mass Customer",0.85,1))</f>
        <v>#REF!</v>
      </c>
      <c r="U515" s="31">
        <f>RANK(W515,W1:W1001,0)</f>
        <v>513</v>
      </c>
      <c r="V515" s="31">
        <v>513</v>
      </c>
      <c r="W515" s="31">
        <v>0.84150000000000003</v>
      </c>
    </row>
    <row r="516" spans="1:23" ht="15.75" customHeight="1" x14ac:dyDescent="0.3">
      <c r="A516" s="41" t="s">
        <v>2664</v>
      </c>
      <c r="B516" s="41" t="s">
        <v>2665</v>
      </c>
      <c r="C516" s="41" t="s">
        <v>100</v>
      </c>
      <c r="D516" s="57">
        <v>72</v>
      </c>
      <c r="E516" s="56">
        <v>32416</v>
      </c>
      <c r="F516" s="41" t="s">
        <v>102</v>
      </c>
      <c r="G516" s="41" t="s">
        <v>103</v>
      </c>
      <c r="H516" s="41" t="s">
        <v>79</v>
      </c>
      <c r="I516" s="41" t="s">
        <v>80</v>
      </c>
      <c r="J516" s="41" t="s">
        <v>81</v>
      </c>
      <c r="K516" s="42">
        <v>10</v>
      </c>
      <c r="L516" s="41" t="s">
        <v>2667</v>
      </c>
      <c r="M516" s="60" t="s">
        <v>2668</v>
      </c>
      <c r="N516" s="41" t="s">
        <v>84</v>
      </c>
      <c r="O516" s="41" t="s">
        <v>85</v>
      </c>
      <c r="P516" s="41" t="s">
        <v>124</v>
      </c>
      <c r="Q516" s="31">
        <f t="shared" ca="1" si="2"/>
        <v>0.57999999999999996</v>
      </c>
      <c r="R516" s="31">
        <f ca="1">Q516*(IF(J516="Yes",1.25,1))</f>
        <v>0.72499999999999998</v>
      </c>
      <c r="S516" s="31" t="e">
        <f ca="1">R516*(IF(OR(VALUE(P516)&gt;8,VALUE(#REF!)&gt;80),1.25,1))</f>
        <v>#REF!</v>
      </c>
      <c r="T516" s="31" t="e">
        <f ca="1">S516*(IF(H516="Mass Customer",0.85,1))</f>
        <v>#REF!</v>
      </c>
      <c r="U516" s="31">
        <f>RANK(W516,W1:W1001,0)</f>
        <v>515</v>
      </c>
      <c r="V516" s="31">
        <v>515</v>
      </c>
      <c r="W516" s="31">
        <v>0.83937499999999998</v>
      </c>
    </row>
    <row r="517" spans="1:23" ht="15.75" customHeight="1" x14ac:dyDescent="0.3">
      <c r="A517" s="41" t="s">
        <v>2669</v>
      </c>
      <c r="B517" s="41" t="s">
        <v>2670</v>
      </c>
      <c r="C517" s="41" t="s">
        <v>100</v>
      </c>
      <c r="D517" s="57">
        <v>91</v>
      </c>
      <c r="E517" s="56">
        <v>26112</v>
      </c>
      <c r="F517" s="44"/>
      <c r="G517" s="41" t="s">
        <v>78</v>
      </c>
      <c r="H517" s="41" t="s">
        <v>79</v>
      </c>
      <c r="I517" s="41" t="s">
        <v>80</v>
      </c>
      <c r="J517" s="41" t="s">
        <v>93</v>
      </c>
      <c r="K517" s="42">
        <v>9</v>
      </c>
      <c r="L517" s="41" t="s">
        <v>2672</v>
      </c>
      <c r="M517" s="60" t="s">
        <v>2673</v>
      </c>
      <c r="N517" s="41" t="s">
        <v>107</v>
      </c>
      <c r="O517" s="41" t="s">
        <v>85</v>
      </c>
      <c r="P517" s="41" t="s">
        <v>228</v>
      </c>
      <c r="Q517" s="31">
        <f t="shared" ca="1" si="2"/>
        <v>0.7</v>
      </c>
      <c r="R517" s="31">
        <f ca="1">Q517*(IF(J517="Yes",1.25,1))</f>
        <v>0.7</v>
      </c>
      <c r="S517" s="31" t="e">
        <f ca="1">R517*(IF(OR(VALUE(P517)&gt;8,VALUE(#REF!)&gt;80),1.25,1))</f>
        <v>#REF!</v>
      </c>
      <c r="T517" s="31" t="e">
        <f ca="1">S517*(IF(H517="Mass Customer",0.85,1))</f>
        <v>#REF!</v>
      </c>
      <c r="U517" s="31">
        <f>RANK(W517,W1:W1001,0)</f>
        <v>515</v>
      </c>
      <c r="V517" s="31">
        <v>515</v>
      </c>
      <c r="W517" s="31">
        <v>0.83937499999999998</v>
      </c>
    </row>
    <row r="518" spans="1:23" ht="15.75" customHeight="1" x14ac:dyDescent="0.3">
      <c r="A518" s="41" t="s">
        <v>2674</v>
      </c>
      <c r="B518" s="41" t="s">
        <v>2675</v>
      </c>
      <c r="C518" s="41" t="s">
        <v>74</v>
      </c>
      <c r="D518" s="57">
        <v>75</v>
      </c>
      <c r="E518" s="56">
        <v>37063</v>
      </c>
      <c r="F518" s="41" t="s">
        <v>643</v>
      </c>
      <c r="G518" s="41" t="s">
        <v>250</v>
      </c>
      <c r="H518" s="41" t="s">
        <v>79</v>
      </c>
      <c r="I518" s="41" t="s">
        <v>80</v>
      </c>
      <c r="J518" s="41" t="s">
        <v>81</v>
      </c>
      <c r="K518" s="42">
        <v>5</v>
      </c>
      <c r="L518" s="41" t="s">
        <v>2677</v>
      </c>
      <c r="M518" s="60" t="s">
        <v>2678</v>
      </c>
      <c r="N518" s="41" t="s">
        <v>96</v>
      </c>
      <c r="O518" s="41" t="s">
        <v>85</v>
      </c>
      <c r="P518" s="41" t="s">
        <v>124</v>
      </c>
      <c r="Q518" s="31">
        <f t="shared" ca="1" si="2"/>
        <v>0.99</v>
      </c>
      <c r="R518" s="31">
        <f ca="1">Q518*(IF(J518="Yes",1.25,1))</f>
        <v>1.2375</v>
      </c>
      <c r="S518" s="31" t="e">
        <f ca="1">R518*(IF(OR(VALUE(P518)&gt;8,VALUE(#REF!)&gt;80),1.25,1))</f>
        <v>#REF!</v>
      </c>
      <c r="T518" s="31" t="e">
        <f ca="1">S518*(IF(H518="Mass Customer",0.85,1))</f>
        <v>#REF!</v>
      </c>
      <c r="U518" s="31">
        <f>RANK(W518,W1:W1001,0)</f>
        <v>515</v>
      </c>
      <c r="V518" s="31">
        <v>515</v>
      </c>
      <c r="W518" s="31">
        <v>0.83937499999999998</v>
      </c>
    </row>
    <row r="519" spans="1:23" ht="15.75" customHeight="1" x14ac:dyDescent="0.3">
      <c r="A519" s="41" t="s">
        <v>2679</v>
      </c>
      <c r="B519" s="41" t="s">
        <v>2680</v>
      </c>
      <c r="C519" s="41" t="s">
        <v>100</v>
      </c>
      <c r="D519" s="57">
        <v>87</v>
      </c>
      <c r="E519" s="56">
        <v>23512</v>
      </c>
      <c r="F519" s="44"/>
      <c r="G519" s="41" t="s">
        <v>78</v>
      </c>
      <c r="H519" s="41" t="s">
        <v>131</v>
      </c>
      <c r="I519" s="41" t="s">
        <v>80</v>
      </c>
      <c r="J519" s="41" t="s">
        <v>81</v>
      </c>
      <c r="K519" s="42">
        <v>11</v>
      </c>
      <c r="L519" s="41" t="s">
        <v>2682</v>
      </c>
      <c r="M519" s="60" t="s">
        <v>200</v>
      </c>
      <c r="N519" s="41" t="s">
        <v>84</v>
      </c>
      <c r="O519" s="41" t="s">
        <v>85</v>
      </c>
      <c r="P519" s="41" t="s">
        <v>178</v>
      </c>
      <c r="Q519" s="31">
        <f t="shared" ca="1" si="2"/>
        <v>0.53</v>
      </c>
      <c r="R519" s="31">
        <f ca="1">Q519*(IF(J519="Yes",1.25,1))</f>
        <v>0.66250000000000009</v>
      </c>
      <c r="S519" s="31" t="e">
        <f ca="1">R519*(IF(OR(VALUE(P519)&gt;8,VALUE(#REF!)&gt;80),1.25,1))</f>
        <v>#REF!</v>
      </c>
      <c r="T519" s="31" t="e">
        <f ca="1">S519*(IF(H519="Mass Customer",0.85,1))</f>
        <v>#REF!</v>
      </c>
      <c r="U519" s="31">
        <f>RANK(W519,W1:W1001,0)</f>
        <v>515</v>
      </c>
      <c r="V519" s="31">
        <v>515</v>
      </c>
      <c r="W519" s="31">
        <v>0.83937499999999998</v>
      </c>
    </row>
    <row r="520" spans="1:23" ht="15.75" customHeight="1" x14ac:dyDescent="0.3">
      <c r="A520" s="41" t="s">
        <v>2683</v>
      </c>
      <c r="B520" s="41" t="s">
        <v>2684</v>
      </c>
      <c r="C520" s="41" t="s">
        <v>100</v>
      </c>
      <c r="D520" s="57">
        <v>79</v>
      </c>
      <c r="E520" s="56">
        <v>36369</v>
      </c>
      <c r="F520" s="44"/>
      <c r="G520" s="41" t="s">
        <v>78</v>
      </c>
      <c r="H520" s="41" t="s">
        <v>104</v>
      </c>
      <c r="I520" s="41" t="s">
        <v>80</v>
      </c>
      <c r="J520" s="41" t="s">
        <v>93</v>
      </c>
      <c r="K520" s="42">
        <v>12</v>
      </c>
      <c r="L520" s="41" t="s">
        <v>2686</v>
      </c>
      <c r="M520" s="60" t="s">
        <v>2687</v>
      </c>
      <c r="N520" s="41" t="s">
        <v>96</v>
      </c>
      <c r="O520" s="41" t="s">
        <v>85</v>
      </c>
      <c r="P520" s="41" t="s">
        <v>253</v>
      </c>
      <c r="Q520" s="31">
        <f t="shared" ca="1" si="2"/>
        <v>0.7</v>
      </c>
      <c r="R520" s="31">
        <f ca="1">Q520*(IF(J520="Yes",1.25,1))</f>
        <v>0.7</v>
      </c>
      <c r="S520" s="31" t="e">
        <f ca="1">R520*(IF(OR(VALUE(P520)&gt;8,VALUE(#REF!)&gt;80),1.25,1))</f>
        <v>#REF!</v>
      </c>
      <c r="T520" s="31" t="e">
        <f ca="1">S520*(IF(H520="Mass Customer",0.85,1))</f>
        <v>#REF!</v>
      </c>
      <c r="U520" s="31">
        <f>RANK(W520,W1:W1001,0)</f>
        <v>515</v>
      </c>
      <c r="V520" s="31">
        <v>515</v>
      </c>
      <c r="W520" s="31">
        <v>0.83937499999999998</v>
      </c>
    </row>
    <row r="521" spans="1:23" ht="15.75" customHeight="1" x14ac:dyDescent="0.3">
      <c r="A521" s="41" t="s">
        <v>2688</v>
      </c>
      <c r="B521" s="41" t="s">
        <v>2689</v>
      </c>
      <c r="C521" s="41" t="s">
        <v>100</v>
      </c>
      <c r="D521" s="57">
        <v>87</v>
      </c>
      <c r="E521" s="56">
        <v>20003</v>
      </c>
      <c r="F521" s="41" t="s">
        <v>991</v>
      </c>
      <c r="G521" s="41" t="s">
        <v>147</v>
      </c>
      <c r="H521" s="41" t="s">
        <v>79</v>
      </c>
      <c r="I521" s="41" t="s">
        <v>80</v>
      </c>
      <c r="J521" s="41" t="s">
        <v>81</v>
      </c>
      <c r="K521" s="42">
        <v>9</v>
      </c>
      <c r="L521" s="41" t="s">
        <v>2691</v>
      </c>
      <c r="M521" s="60" t="s">
        <v>2692</v>
      </c>
      <c r="N521" s="41" t="s">
        <v>84</v>
      </c>
      <c r="O521" s="41" t="s">
        <v>85</v>
      </c>
      <c r="P521" s="41" t="s">
        <v>86</v>
      </c>
      <c r="Q521" s="31">
        <f t="shared" ca="1" si="2"/>
        <v>0.84</v>
      </c>
      <c r="R521" s="31">
        <f ca="1">Q521*(IF(J521="Yes",1.25,1))</f>
        <v>1.05</v>
      </c>
      <c r="S521" s="31" t="e">
        <f ca="1">R521*(IF(OR(VALUE(P521)&gt;8,VALUE(#REF!)&gt;80),1.25,1))</f>
        <v>#REF!</v>
      </c>
      <c r="T521" s="31" t="e">
        <f ca="1">S521*(IF(H521="Mass Customer",0.85,1))</f>
        <v>#REF!</v>
      </c>
      <c r="U521" s="31">
        <f>RANK(W521,W1:W1001,0)</f>
        <v>520</v>
      </c>
      <c r="V521" s="31">
        <v>520</v>
      </c>
      <c r="W521" s="31">
        <v>0.83750000000000002</v>
      </c>
    </row>
    <row r="522" spans="1:23" ht="15.75" customHeight="1" x14ac:dyDescent="0.3">
      <c r="A522" s="41" t="s">
        <v>2693</v>
      </c>
      <c r="B522" s="41" t="s">
        <v>2694</v>
      </c>
      <c r="C522" s="41" t="s">
        <v>100</v>
      </c>
      <c r="D522" s="57">
        <v>33</v>
      </c>
      <c r="E522" s="56">
        <v>18915</v>
      </c>
      <c r="F522" s="41" t="s">
        <v>328</v>
      </c>
      <c r="G522" s="41" t="s">
        <v>78</v>
      </c>
      <c r="H522" s="41" t="s">
        <v>131</v>
      </c>
      <c r="I522" s="41" t="s">
        <v>80</v>
      </c>
      <c r="J522" s="41" t="s">
        <v>93</v>
      </c>
      <c r="K522" s="42">
        <v>12</v>
      </c>
      <c r="L522" s="41" t="s">
        <v>2696</v>
      </c>
      <c r="M522" s="60" t="s">
        <v>1390</v>
      </c>
      <c r="N522" s="41" t="s">
        <v>96</v>
      </c>
      <c r="O522" s="41" t="s">
        <v>85</v>
      </c>
      <c r="P522" s="41" t="s">
        <v>124</v>
      </c>
      <c r="Q522" s="31">
        <f t="shared" ca="1" si="2"/>
        <v>0.99</v>
      </c>
      <c r="R522" s="31">
        <f ca="1">Q522*(IF(J522="Yes",1.25,1))</f>
        <v>0.99</v>
      </c>
      <c r="S522" s="31" t="e">
        <f ca="1">R522*(IF(OR(VALUE(P522)&gt;8,VALUE(#REF!)&gt;80),1.25,1))</f>
        <v>#REF!</v>
      </c>
      <c r="T522" s="31" t="e">
        <f ca="1">S522*(IF(H522="Mass Customer",0.85,1))</f>
        <v>#REF!</v>
      </c>
      <c r="U522" s="31">
        <f>RANK(W522,W1:W1001,0)</f>
        <v>520</v>
      </c>
      <c r="V522" s="31">
        <v>520</v>
      </c>
      <c r="W522" s="31">
        <v>0.83750000000000002</v>
      </c>
    </row>
    <row r="523" spans="1:23" ht="15.75" customHeight="1" x14ac:dyDescent="0.3">
      <c r="A523" s="41" t="s">
        <v>2697</v>
      </c>
      <c r="B523" s="41" t="s">
        <v>2698</v>
      </c>
      <c r="C523" s="41" t="s">
        <v>74</v>
      </c>
      <c r="D523" s="57">
        <v>42</v>
      </c>
      <c r="E523" s="56">
        <v>20592</v>
      </c>
      <c r="F523" s="44"/>
      <c r="G523" s="41" t="s">
        <v>250</v>
      </c>
      <c r="H523" s="41" t="s">
        <v>79</v>
      </c>
      <c r="I523" s="41" t="s">
        <v>80</v>
      </c>
      <c r="J523" s="41" t="s">
        <v>81</v>
      </c>
      <c r="K523" s="42">
        <v>12</v>
      </c>
      <c r="L523" s="41" t="s">
        <v>2700</v>
      </c>
      <c r="M523" s="60" t="s">
        <v>2701</v>
      </c>
      <c r="N523" s="41" t="s">
        <v>107</v>
      </c>
      <c r="O523" s="41" t="s">
        <v>85</v>
      </c>
      <c r="P523" s="41" t="s">
        <v>178</v>
      </c>
      <c r="Q523" s="31">
        <f t="shared" ca="1" si="2"/>
        <v>1</v>
      </c>
      <c r="R523" s="31">
        <f ca="1">Q523*(IF(J523="Yes",1.25,1))</f>
        <v>1.25</v>
      </c>
      <c r="S523" s="31" t="e">
        <f ca="1">R523*(IF(OR(VALUE(P523)&gt;8,VALUE(#REF!)&gt;80),1.25,1))</f>
        <v>#REF!</v>
      </c>
      <c r="T523" s="31" t="e">
        <f ca="1">S523*(IF(H523="Mass Customer",0.85,1))</f>
        <v>#REF!</v>
      </c>
      <c r="U523" s="31">
        <f>RANK(W523,W1:W1001,0)</f>
        <v>520</v>
      </c>
      <c r="V523" s="31">
        <v>520</v>
      </c>
      <c r="W523" s="31">
        <v>0.83750000000000002</v>
      </c>
    </row>
    <row r="524" spans="1:23" ht="15.75" customHeight="1" x14ac:dyDescent="0.3">
      <c r="A524" s="41" t="s">
        <v>2702</v>
      </c>
      <c r="B524" s="41" t="s">
        <v>2703</v>
      </c>
      <c r="C524" s="41" t="s">
        <v>74</v>
      </c>
      <c r="D524" s="57">
        <v>60</v>
      </c>
      <c r="E524" s="56">
        <v>33261</v>
      </c>
      <c r="F524" s="41" t="s">
        <v>1297</v>
      </c>
      <c r="G524" s="41" t="s">
        <v>130</v>
      </c>
      <c r="H524" s="41" t="s">
        <v>131</v>
      </c>
      <c r="I524" s="41" t="s">
        <v>80</v>
      </c>
      <c r="J524" s="41" t="s">
        <v>93</v>
      </c>
      <c r="K524" s="42">
        <v>2</v>
      </c>
      <c r="L524" s="41" t="s">
        <v>2705</v>
      </c>
      <c r="M524" s="60" t="s">
        <v>2706</v>
      </c>
      <c r="N524" s="41" t="s">
        <v>96</v>
      </c>
      <c r="O524" s="41" t="s">
        <v>85</v>
      </c>
      <c r="P524" s="41" t="s">
        <v>390</v>
      </c>
      <c r="Q524" s="31">
        <f t="shared" ca="1" si="2"/>
        <v>0.7</v>
      </c>
      <c r="R524" s="31">
        <f ca="1">Q524*(IF(J524="Yes",1.25,1))</f>
        <v>0.7</v>
      </c>
      <c r="S524" s="31" t="e">
        <f ca="1">R524*(IF(OR(VALUE(P524)&gt;8,VALUE(#REF!)&gt;80),1.25,1))</f>
        <v>#REF!</v>
      </c>
      <c r="T524" s="31" t="e">
        <f ca="1">S524*(IF(H524="Mass Customer",0.85,1))</f>
        <v>#REF!</v>
      </c>
      <c r="U524" s="31">
        <f>RANK(W524,W1:W1001,0)</f>
        <v>520</v>
      </c>
      <c r="V524" s="31">
        <v>520</v>
      </c>
      <c r="W524" s="31">
        <v>0.83750000000000002</v>
      </c>
    </row>
    <row r="525" spans="1:23" ht="15.75" customHeight="1" x14ac:dyDescent="0.3">
      <c r="A525" s="41" t="s">
        <v>2707</v>
      </c>
      <c r="B525" s="41" t="s">
        <v>2708</v>
      </c>
      <c r="C525" s="41" t="s">
        <v>74</v>
      </c>
      <c r="D525" s="57">
        <v>44</v>
      </c>
      <c r="E525" s="56">
        <v>18536</v>
      </c>
      <c r="F525" s="41" t="s">
        <v>1264</v>
      </c>
      <c r="G525" s="41" t="s">
        <v>415</v>
      </c>
      <c r="H525" s="41" t="s">
        <v>104</v>
      </c>
      <c r="I525" s="41" t="s">
        <v>80</v>
      </c>
      <c r="J525" s="41" t="s">
        <v>81</v>
      </c>
      <c r="K525" s="42">
        <v>11</v>
      </c>
      <c r="L525" s="41" t="s">
        <v>2710</v>
      </c>
      <c r="M525" s="60" t="s">
        <v>1319</v>
      </c>
      <c r="N525" s="41" t="s">
        <v>96</v>
      </c>
      <c r="O525" s="41" t="s">
        <v>85</v>
      </c>
      <c r="P525" s="41" t="s">
        <v>86</v>
      </c>
      <c r="Q525" s="31">
        <f t="shared" ca="1" si="2"/>
        <v>0.74</v>
      </c>
      <c r="R525" s="31">
        <f ca="1">Q525*(IF(J525="Yes",1.25,1))</f>
        <v>0.92500000000000004</v>
      </c>
      <c r="S525" s="31" t="e">
        <f ca="1">R525*(IF(OR(VALUE(P525)&gt;8,VALUE(#REF!)&gt;80),1.25,1))</f>
        <v>#REF!</v>
      </c>
      <c r="T525" s="31" t="e">
        <f ca="1">S525*(IF(H525="Mass Customer",0.85,1))</f>
        <v>#REF!</v>
      </c>
      <c r="U525" s="31">
        <f>RANK(W525,W1:W1001,0)</f>
        <v>524</v>
      </c>
      <c r="V525" s="31">
        <v>524</v>
      </c>
      <c r="W525" s="31">
        <v>0.83671874999999996</v>
      </c>
    </row>
    <row r="526" spans="1:23" ht="15.75" customHeight="1" x14ac:dyDescent="0.3">
      <c r="A526" s="41" t="s">
        <v>2711</v>
      </c>
      <c r="B526" s="41" t="s">
        <v>2712</v>
      </c>
      <c r="C526" s="41" t="s">
        <v>74</v>
      </c>
      <c r="D526" s="57">
        <v>79</v>
      </c>
      <c r="E526" s="56">
        <v>29370</v>
      </c>
      <c r="F526" s="41" t="s">
        <v>91</v>
      </c>
      <c r="G526" s="41" t="s">
        <v>78</v>
      </c>
      <c r="H526" s="41" t="s">
        <v>131</v>
      </c>
      <c r="I526" s="41" t="s">
        <v>80</v>
      </c>
      <c r="J526" s="41" t="s">
        <v>81</v>
      </c>
      <c r="K526" s="42">
        <v>8</v>
      </c>
      <c r="L526" s="41" t="s">
        <v>2714</v>
      </c>
      <c r="M526" s="60" t="s">
        <v>2576</v>
      </c>
      <c r="N526" s="41" t="s">
        <v>107</v>
      </c>
      <c r="O526" s="41" t="s">
        <v>85</v>
      </c>
      <c r="P526" s="41" t="s">
        <v>134</v>
      </c>
      <c r="Q526" s="31">
        <f t="shared" ca="1" si="2"/>
        <v>0.94</v>
      </c>
      <c r="R526" s="31">
        <f ca="1">Q526*(IF(J526="Yes",1.25,1))</f>
        <v>1.1749999999999998</v>
      </c>
      <c r="S526" s="31" t="e">
        <f ca="1">R526*(IF(OR(VALUE(P526)&gt;8,VALUE(#REF!)&gt;80),1.25,1))</f>
        <v>#REF!</v>
      </c>
      <c r="T526" s="31" t="e">
        <f ca="1">S526*(IF(H526="Mass Customer",0.85,1))</f>
        <v>#REF!</v>
      </c>
      <c r="U526" s="31">
        <f>RANK(W526,W1:W1001,0)</f>
        <v>524</v>
      </c>
      <c r="V526" s="31">
        <v>524</v>
      </c>
      <c r="W526" s="31">
        <v>0.83671874999999996</v>
      </c>
    </row>
    <row r="527" spans="1:23" ht="15.75" customHeight="1" x14ac:dyDescent="0.3">
      <c r="A527" s="41" t="s">
        <v>2715</v>
      </c>
      <c r="B527" s="41" t="s">
        <v>2716</v>
      </c>
      <c r="C527" s="41" t="s">
        <v>74</v>
      </c>
      <c r="D527" s="57">
        <v>11</v>
      </c>
      <c r="E527" s="56">
        <v>19793</v>
      </c>
      <c r="F527" s="41" t="s">
        <v>991</v>
      </c>
      <c r="G527" s="41" t="s">
        <v>183</v>
      </c>
      <c r="H527" s="41" t="s">
        <v>131</v>
      </c>
      <c r="I527" s="41" t="s">
        <v>80</v>
      </c>
      <c r="J527" s="41" t="s">
        <v>81</v>
      </c>
      <c r="K527" s="42">
        <v>13</v>
      </c>
      <c r="L527" s="41" t="s">
        <v>2718</v>
      </c>
      <c r="M527" s="60" t="s">
        <v>2719</v>
      </c>
      <c r="N527" s="41" t="s">
        <v>107</v>
      </c>
      <c r="O527" s="41" t="s">
        <v>85</v>
      </c>
      <c r="P527" s="41" t="s">
        <v>101</v>
      </c>
      <c r="Q527" s="31">
        <f t="shared" ca="1" si="2"/>
        <v>0.64</v>
      </c>
      <c r="R527" s="31">
        <f ca="1">Q527*(IF(J527="Yes",1.25,1))</f>
        <v>0.8</v>
      </c>
      <c r="S527" s="31" t="e">
        <f ca="1">R527*(IF(OR(VALUE(P527)&gt;8,VALUE(#REF!)&gt;80),1.25,1))</f>
        <v>#REF!</v>
      </c>
      <c r="T527" s="31" t="e">
        <f ca="1">S527*(IF(H527="Mass Customer",0.85,1))</f>
        <v>#REF!</v>
      </c>
      <c r="U527" s="31">
        <f>RANK(W527,W1:W1001,0)</f>
        <v>526</v>
      </c>
      <c r="V527" s="31">
        <v>526</v>
      </c>
      <c r="W527" s="31">
        <v>0.83299999999999996</v>
      </c>
    </row>
    <row r="528" spans="1:23" ht="15.75" customHeight="1" x14ac:dyDescent="0.3">
      <c r="A528" s="41" t="s">
        <v>2720</v>
      </c>
      <c r="B528" s="41" t="s">
        <v>2721</v>
      </c>
      <c r="C528" s="41" t="s">
        <v>100</v>
      </c>
      <c r="D528" s="57">
        <v>26</v>
      </c>
      <c r="E528" s="56">
        <v>23687</v>
      </c>
      <c r="F528" s="44"/>
      <c r="G528" s="41" t="s">
        <v>103</v>
      </c>
      <c r="H528" s="41" t="s">
        <v>79</v>
      </c>
      <c r="I528" s="41" t="s">
        <v>80</v>
      </c>
      <c r="J528" s="41" t="s">
        <v>81</v>
      </c>
      <c r="K528" s="42">
        <v>14</v>
      </c>
      <c r="L528" s="41" t="s">
        <v>2723</v>
      </c>
      <c r="M528" s="60" t="s">
        <v>1534</v>
      </c>
      <c r="N528" s="41" t="s">
        <v>107</v>
      </c>
      <c r="O528" s="41" t="s">
        <v>85</v>
      </c>
      <c r="P528" s="41" t="s">
        <v>390</v>
      </c>
      <c r="Q528" s="31">
        <f t="shared" ca="1" si="2"/>
        <v>0.88</v>
      </c>
      <c r="R528" s="31">
        <f ca="1">Q528*(IF(J528="Yes",1.25,1))</f>
        <v>1.1000000000000001</v>
      </c>
      <c r="S528" s="31" t="e">
        <f ca="1">R528*(IF(OR(VALUE(P528)&gt;8,VALUE(#REF!)&gt;80),1.25,1))</f>
        <v>#REF!</v>
      </c>
      <c r="T528" s="31" t="e">
        <f ca="1">S528*(IF(H528="Mass Customer",0.85,1))</f>
        <v>#REF!</v>
      </c>
      <c r="U528" s="31">
        <f>RANK(W528,W1:W1001,0)</f>
        <v>526</v>
      </c>
      <c r="V528" s="31">
        <v>526</v>
      </c>
      <c r="W528" s="31">
        <v>0.83299999999999996</v>
      </c>
    </row>
    <row r="529" spans="1:23" ht="15.75" customHeight="1" x14ac:dyDescent="0.3">
      <c r="A529" s="41" t="s">
        <v>2724</v>
      </c>
      <c r="B529" s="41" t="s">
        <v>2725</v>
      </c>
      <c r="C529" s="41" t="s">
        <v>74</v>
      </c>
      <c r="D529" s="57">
        <v>97</v>
      </c>
      <c r="E529" s="56">
        <v>19503</v>
      </c>
      <c r="F529" s="41" t="s">
        <v>1110</v>
      </c>
      <c r="G529" s="41" t="s">
        <v>103</v>
      </c>
      <c r="H529" s="41" t="s">
        <v>104</v>
      </c>
      <c r="I529" s="41" t="s">
        <v>80</v>
      </c>
      <c r="J529" s="41" t="s">
        <v>93</v>
      </c>
      <c r="K529" s="42">
        <v>13</v>
      </c>
      <c r="L529" s="41" t="s">
        <v>2727</v>
      </c>
      <c r="M529" s="60" t="s">
        <v>342</v>
      </c>
      <c r="N529" s="41" t="s">
        <v>107</v>
      </c>
      <c r="O529" s="41" t="s">
        <v>85</v>
      </c>
      <c r="P529" s="41" t="s">
        <v>178</v>
      </c>
      <c r="Q529" s="31">
        <f t="shared" ca="1" si="2"/>
        <v>0.95</v>
      </c>
      <c r="R529" s="31">
        <f ca="1">Q529*(IF(J529="Yes",1.25,1))</f>
        <v>0.95</v>
      </c>
      <c r="S529" s="31" t="e">
        <f ca="1">R529*(IF(OR(VALUE(P529)&gt;8,VALUE(#REF!)&gt;80),1.25,1))</f>
        <v>#REF!</v>
      </c>
      <c r="T529" s="31" t="e">
        <f ca="1">S529*(IF(H529="Mass Customer",0.85,1))</f>
        <v>#REF!</v>
      </c>
      <c r="U529" s="31">
        <f>RANK(W529,W1:W1001,0)</f>
        <v>526</v>
      </c>
      <c r="V529" s="31">
        <v>526</v>
      </c>
      <c r="W529" s="31">
        <v>0.83299999999999996</v>
      </c>
    </row>
    <row r="530" spans="1:23" ht="15.75" customHeight="1" x14ac:dyDescent="0.3">
      <c r="A530" s="41" t="s">
        <v>2728</v>
      </c>
      <c r="B530" s="41" t="s">
        <v>2729</v>
      </c>
      <c r="C530" s="41" t="s">
        <v>100</v>
      </c>
      <c r="D530" s="57">
        <v>59</v>
      </c>
      <c r="E530" s="56">
        <v>26477</v>
      </c>
      <c r="F530" s="41" t="s">
        <v>601</v>
      </c>
      <c r="G530" s="41" t="s">
        <v>250</v>
      </c>
      <c r="H530" s="41" t="s">
        <v>131</v>
      </c>
      <c r="I530" s="41" t="s">
        <v>80</v>
      </c>
      <c r="J530" s="41" t="s">
        <v>93</v>
      </c>
      <c r="K530" s="42">
        <v>9</v>
      </c>
      <c r="L530" s="41" t="s">
        <v>2731</v>
      </c>
      <c r="M530" s="60" t="s">
        <v>238</v>
      </c>
      <c r="N530" s="41" t="s">
        <v>96</v>
      </c>
      <c r="O530" s="41" t="s">
        <v>85</v>
      </c>
      <c r="P530" s="41" t="s">
        <v>124</v>
      </c>
      <c r="Q530" s="31">
        <f t="shared" ca="1" si="2"/>
        <v>0.49</v>
      </c>
      <c r="R530" s="31">
        <f ca="1">Q530*(IF(J530="Yes",1.25,1))</f>
        <v>0.49</v>
      </c>
      <c r="S530" s="31" t="e">
        <f ca="1">R530*(IF(OR(VALUE(P530)&gt;8,VALUE(#REF!)&gt;80),1.25,1))</f>
        <v>#REF!</v>
      </c>
      <c r="T530" s="31" t="e">
        <f ca="1">S530*(IF(H530="Mass Customer",0.85,1))</f>
        <v>#REF!</v>
      </c>
      <c r="U530" s="31">
        <f>RANK(W530,W1:W1001,0)</f>
        <v>529</v>
      </c>
      <c r="V530" s="31">
        <v>529</v>
      </c>
      <c r="W530" s="31">
        <v>0.83</v>
      </c>
    </row>
    <row r="531" spans="1:23" ht="15.75" customHeight="1" x14ac:dyDescent="0.3">
      <c r="A531" s="41" t="s">
        <v>2732</v>
      </c>
      <c r="B531" s="41" t="s">
        <v>2733</v>
      </c>
      <c r="C531" s="41" t="s">
        <v>100</v>
      </c>
      <c r="D531" s="57">
        <v>56</v>
      </c>
      <c r="E531" s="56">
        <v>26848</v>
      </c>
      <c r="F531" s="41" t="s">
        <v>2734</v>
      </c>
      <c r="G531" s="41" t="s">
        <v>161</v>
      </c>
      <c r="H531" s="41" t="s">
        <v>131</v>
      </c>
      <c r="I531" s="41" t="s">
        <v>80</v>
      </c>
      <c r="J531" s="41" t="s">
        <v>93</v>
      </c>
      <c r="K531" s="42">
        <v>19</v>
      </c>
      <c r="L531" s="41" t="s">
        <v>2735</v>
      </c>
      <c r="M531" s="60" t="s">
        <v>1133</v>
      </c>
      <c r="N531" s="41" t="s">
        <v>96</v>
      </c>
      <c r="O531" s="41" t="s">
        <v>85</v>
      </c>
      <c r="P531" s="41" t="s">
        <v>97</v>
      </c>
      <c r="Q531" s="31">
        <f t="shared" ca="1" si="2"/>
        <v>0.86</v>
      </c>
      <c r="R531" s="31">
        <f ca="1">Q531*(IF(J531="Yes",1.25,1))</f>
        <v>0.86</v>
      </c>
      <c r="S531" s="31" t="e">
        <f ca="1">R531*(IF(OR(VALUE(P531)&gt;8,VALUE(#REF!)&gt;80),1.25,1))</f>
        <v>#REF!</v>
      </c>
      <c r="T531" s="31" t="e">
        <f ca="1">S531*(IF(H531="Mass Customer",0.85,1))</f>
        <v>#REF!</v>
      </c>
      <c r="U531" s="31">
        <f>RANK(W531,W1:W1001,0)</f>
        <v>530</v>
      </c>
      <c r="V531" s="31">
        <v>530</v>
      </c>
      <c r="W531" s="31">
        <v>0.8287500000000001</v>
      </c>
    </row>
    <row r="532" spans="1:23" ht="15.75" customHeight="1" x14ac:dyDescent="0.3">
      <c r="A532" s="41" t="s">
        <v>2736</v>
      </c>
      <c r="B532" s="41" t="s">
        <v>2737</v>
      </c>
      <c r="C532" s="41" t="s">
        <v>100</v>
      </c>
      <c r="D532" s="57">
        <v>18</v>
      </c>
      <c r="E532" s="56">
        <v>36148</v>
      </c>
      <c r="F532" s="41" t="s">
        <v>414</v>
      </c>
      <c r="G532" s="41" t="s">
        <v>250</v>
      </c>
      <c r="H532" s="41" t="s">
        <v>79</v>
      </c>
      <c r="I532" s="41" t="s">
        <v>80</v>
      </c>
      <c r="J532" s="41" t="s">
        <v>93</v>
      </c>
      <c r="K532" s="42">
        <v>12</v>
      </c>
      <c r="L532" s="41" t="s">
        <v>2739</v>
      </c>
      <c r="M532" s="60" t="s">
        <v>2018</v>
      </c>
      <c r="N532" s="41" t="s">
        <v>96</v>
      </c>
      <c r="O532" s="41" t="s">
        <v>85</v>
      </c>
      <c r="P532" s="41" t="s">
        <v>253</v>
      </c>
      <c r="Q532" s="31">
        <f t="shared" ca="1" si="2"/>
        <v>0.54</v>
      </c>
      <c r="R532" s="31">
        <f ca="1">Q532*(IF(J532="Yes",1.25,1))</f>
        <v>0.54</v>
      </c>
      <c r="S532" s="31" t="e">
        <f ca="1">R532*(IF(OR(VALUE(P532)&gt;8,VALUE(#REF!)&gt;80),1.25,1))</f>
        <v>#REF!</v>
      </c>
      <c r="T532" s="31" t="e">
        <f ca="1">S532*(IF(H532="Mass Customer",0.85,1))</f>
        <v>#REF!</v>
      </c>
      <c r="U532" s="31">
        <f>RANK(W532,W1:W1001,0)</f>
        <v>530</v>
      </c>
      <c r="V532" s="31">
        <v>530</v>
      </c>
      <c r="W532" s="31">
        <v>0.8287500000000001</v>
      </c>
    </row>
    <row r="533" spans="1:23" ht="15.75" customHeight="1" x14ac:dyDescent="0.3">
      <c r="A533" s="41" t="s">
        <v>2740</v>
      </c>
      <c r="B533" s="44"/>
      <c r="C533" s="41" t="s">
        <v>100</v>
      </c>
      <c r="D533" s="57">
        <v>71</v>
      </c>
      <c r="E533" s="56">
        <v>29843</v>
      </c>
      <c r="F533" s="41" t="s">
        <v>1297</v>
      </c>
      <c r="G533" s="41" t="s">
        <v>103</v>
      </c>
      <c r="H533" s="41" t="s">
        <v>79</v>
      </c>
      <c r="I533" s="41" t="s">
        <v>80</v>
      </c>
      <c r="J533" s="41" t="s">
        <v>81</v>
      </c>
      <c r="K533" s="42">
        <v>9</v>
      </c>
      <c r="L533" s="41" t="s">
        <v>2742</v>
      </c>
      <c r="M533" s="60" t="s">
        <v>1280</v>
      </c>
      <c r="N533" s="41" t="s">
        <v>96</v>
      </c>
      <c r="O533" s="41" t="s">
        <v>85</v>
      </c>
      <c r="P533" s="41" t="s">
        <v>86</v>
      </c>
      <c r="Q533" s="31">
        <f t="shared" ca="1" si="2"/>
        <v>0.72</v>
      </c>
      <c r="R533" s="31">
        <f ca="1">Q533*(IF(J533="Yes",1.25,1))</f>
        <v>0.89999999999999991</v>
      </c>
      <c r="S533" s="31" t="e">
        <f ca="1">R533*(IF(OR(VALUE(P533)&gt;8,VALUE(#REF!)&gt;80),1.25,1))</f>
        <v>#REF!</v>
      </c>
      <c r="T533" s="31" t="e">
        <f ca="1">S533*(IF(H533="Mass Customer",0.85,1))</f>
        <v>#REF!</v>
      </c>
      <c r="U533" s="31">
        <f>RANK(W533,W1:W1001,0)</f>
        <v>530</v>
      </c>
      <c r="V533" s="31">
        <v>530</v>
      </c>
      <c r="W533" s="31">
        <v>0.8287500000000001</v>
      </c>
    </row>
    <row r="534" spans="1:23" ht="15.75" customHeight="1" x14ac:dyDescent="0.3">
      <c r="A534" s="41" t="s">
        <v>2743</v>
      </c>
      <c r="B534" s="41" t="s">
        <v>2744</v>
      </c>
      <c r="C534" s="41" t="s">
        <v>74</v>
      </c>
      <c r="D534" s="57">
        <v>61</v>
      </c>
      <c r="E534" s="56">
        <v>31422</v>
      </c>
      <c r="F534" s="41" t="s">
        <v>643</v>
      </c>
      <c r="G534" s="41" t="s">
        <v>147</v>
      </c>
      <c r="H534" s="41" t="s">
        <v>79</v>
      </c>
      <c r="I534" s="41" t="s">
        <v>80</v>
      </c>
      <c r="J534" s="41" t="s">
        <v>93</v>
      </c>
      <c r="K534" s="42">
        <v>8</v>
      </c>
      <c r="L534" s="41" t="s">
        <v>2746</v>
      </c>
      <c r="M534" s="60" t="s">
        <v>2747</v>
      </c>
      <c r="N534" s="41" t="s">
        <v>107</v>
      </c>
      <c r="O534" s="41" t="s">
        <v>85</v>
      </c>
      <c r="P534" s="41" t="s">
        <v>178</v>
      </c>
      <c r="Q534" s="31">
        <f t="shared" ca="1" si="2"/>
        <v>0.9</v>
      </c>
      <c r="R534" s="31">
        <f ca="1">Q534*(IF(J534="Yes",1.25,1))</f>
        <v>0.9</v>
      </c>
      <c r="S534" s="31" t="e">
        <f ca="1">R534*(IF(OR(VALUE(P534)&gt;8,VALUE(#REF!)&gt;80),1.25,1))</f>
        <v>#REF!</v>
      </c>
      <c r="T534" s="31" t="e">
        <f ca="1">S534*(IF(H534="Mass Customer",0.85,1))</f>
        <v>#REF!</v>
      </c>
      <c r="U534" s="31">
        <f>RANK(W534,W1:W1001,0)</f>
        <v>530</v>
      </c>
      <c r="V534" s="31">
        <v>530</v>
      </c>
      <c r="W534" s="31">
        <v>0.8287500000000001</v>
      </c>
    </row>
    <row r="535" spans="1:23" ht="15.75" customHeight="1" x14ac:dyDescent="0.3">
      <c r="A535" s="41" t="s">
        <v>2748</v>
      </c>
      <c r="B535" s="41" t="s">
        <v>2749</v>
      </c>
      <c r="C535" s="41" t="s">
        <v>74</v>
      </c>
      <c r="D535" s="57">
        <v>55</v>
      </c>
      <c r="E535" s="56">
        <v>20187</v>
      </c>
      <c r="F535" s="41" t="s">
        <v>211</v>
      </c>
      <c r="G535" s="41" t="s">
        <v>103</v>
      </c>
      <c r="H535" s="41" t="s">
        <v>79</v>
      </c>
      <c r="I535" s="41" t="s">
        <v>80</v>
      </c>
      <c r="J535" s="41" t="s">
        <v>93</v>
      </c>
      <c r="K535" s="42">
        <v>9</v>
      </c>
      <c r="L535" s="41" t="s">
        <v>2751</v>
      </c>
      <c r="M535" s="60" t="s">
        <v>2752</v>
      </c>
      <c r="N535" s="41" t="s">
        <v>96</v>
      </c>
      <c r="O535" s="41" t="s">
        <v>85</v>
      </c>
      <c r="P535" s="41" t="s">
        <v>740</v>
      </c>
      <c r="Q535" s="31">
        <f t="shared" ca="1" si="2"/>
        <v>0.86</v>
      </c>
      <c r="R535" s="31">
        <f ca="1">Q535*(IF(J535="Yes",1.25,1))</f>
        <v>0.86</v>
      </c>
      <c r="S535" s="31" t="e">
        <f ca="1">R535*(IF(OR(VALUE(P535)&gt;8,VALUE(#REF!)&gt;80),1.25,1))</f>
        <v>#REF!</v>
      </c>
      <c r="T535" s="31" t="e">
        <f ca="1">S535*(IF(H535="Mass Customer",0.85,1))</f>
        <v>#REF!</v>
      </c>
      <c r="U535" s="31">
        <f>RANK(W535,W1:W1001,0)</f>
        <v>530</v>
      </c>
      <c r="V535" s="31">
        <v>530</v>
      </c>
      <c r="W535" s="31">
        <v>0.8287500000000001</v>
      </c>
    </row>
    <row r="536" spans="1:23" ht="15.75" customHeight="1" x14ac:dyDescent="0.3">
      <c r="A536" s="41" t="s">
        <v>2753</v>
      </c>
      <c r="B536" s="41" t="s">
        <v>2754</v>
      </c>
      <c r="C536" s="41" t="s">
        <v>74</v>
      </c>
      <c r="D536" s="57">
        <v>62</v>
      </c>
      <c r="E536" s="56">
        <v>19332</v>
      </c>
      <c r="F536" s="41" t="s">
        <v>1157</v>
      </c>
      <c r="G536" s="41" t="s">
        <v>103</v>
      </c>
      <c r="H536" s="41" t="s">
        <v>131</v>
      </c>
      <c r="I536" s="41" t="s">
        <v>80</v>
      </c>
      <c r="J536" s="41" t="s">
        <v>81</v>
      </c>
      <c r="K536" s="42">
        <v>22</v>
      </c>
      <c r="L536" s="41" t="s">
        <v>2756</v>
      </c>
      <c r="M536" s="60" t="s">
        <v>1123</v>
      </c>
      <c r="N536" s="41" t="s">
        <v>107</v>
      </c>
      <c r="O536" s="41" t="s">
        <v>85</v>
      </c>
      <c r="P536" s="41" t="s">
        <v>178</v>
      </c>
      <c r="Q536" s="31">
        <f t="shared" ca="1" si="2"/>
        <v>0.7</v>
      </c>
      <c r="R536" s="31">
        <f ca="1">Q536*(IF(J536="Yes",1.25,1))</f>
        <v>0.875</v>
      </c>
      <c r="S536" s="31" t="e">
        <f ca="1">R536*(IF(OR(VALUE(P536)&gt;8,VALUE(#REF!)&gt;80),1.25,1))</f>
        <v>#REF!</v>
      </c>
      <c r="T536" s="31" t="e">
        <f ca="1">S536*(IF(H536="Mass Customer",0.85,1))</f>
        <v>#REF!</v>
      </c>
      <c r="U536" s="31">
        <f>RANK(W536,W1:W1001,0)</f>
        <v>530</v>
      </c>
      <c r="V536" s="31">
        <v>530</v>
      </c>
      <c r="W536" s="31">
        <v>0.8287500000000001</v>
      </c>
    </row>
    <row r="537" spans="1:23" ht="15.75" customHeight="1" x14ac:dyDescent="0.3">
      <c r="A537" s="41" t="s">
        <v>2757</v>
      </c>
      <c r="B537" s="41" t="s">
        <v>2758</v>
      </c>
      <c r="C537" s="41" t="s">
        <v>100</v>
      </c>
      <c r="D537" s="57">
        <v>10</v>
      </c>
      <c r="E537" s="56">
        <v>20604</v>
      </c>
      <c r="F537" s="41" t="s">
        <v>607</v>
      </c>
      <c r="G537" s="41" t="s">
        <v>103</v>
      </c>
      <c r="H537" s="41" t="s">
        <v>79</v>
      </c>
      <c r="I537" s="41" t="s">
        <v>80</v>
      </c>
      <c r="J537" s="41" t="s">
        <v>81</v>
      </c>
      <c r="K537" s="42">
        <v>17</v>
      </c>
      <c r="L537" s="41" t="s">
        <v>2760</v>
      </c>
      <c r="M537" s="60" t="s">
        <v>2761</v>
      </c>
      <c r="N537" s="41" t="s">
        <v>84</v>
      </c>
      <c r="O537" s="41" t="s">
        <v>85</v>
      </c>
      <c r="P537" s="41" t="s">
        <v>134</v>
      </c>
      <c r="Q537" s="31">
        <f t="shared" ca="1" si="2"/>
        <v>0.9</v>
      </c>
      <c r="R537" s="31">
        <f ca="1">Q537*(IF(J537="Yes",1.25,1))</f>
        <v>1.125</v>
      </c>
      <c r="S537" s="31" t="e">
        <f ca="1">R537*(IF(OR(VALUE(P537)&gt;8,VALUE(#REF!)&gt;80),1.25,1))</f>
        <v>#REF!</v>
      </c>
      <c r="T537" s="31" t="e">
        <f ca="1">S537*(IF(H537="Mass Customer",0.85,1))</f>
        <v>#REF!</v>
      </c>
      <c r="U537" s="31">
        <f>RANK(W537,W1:W1001,0)</f>
        <v>536</v>
      </c>
      <c r="V537" s="31">
        <v>536</v>
      </c>
      <c r="W537" s="31">
        <v>0.82500000000000007</v>
      </c>
    </row>
    <row r="538" spans="1:23" ht="15.75" customHeight="1" x14ac:dyDescent="0.3">
      <c r="A538" s="41" t="s">
        <v>2762</v>
      </c>
      <c r="B538" s="41" t="s">
        <v>2763</v>
      </c>
      <c r="C538" s="41" t="s">
        <v>74</v>
      </c>
      <c r="D538" s="57">
        <v>16</v>
      </c>
      <c r="E538" s="56">
        <v>28834</v>
      </c>
      <c r="F538" s="41" t="s">
        <v>820</v>
      </c>
      <c r="G538" s="41" t="s">
        <v>415</v>
      </c>
      <c r="H538" s="41" t="s">
        <v>79</v>
      </c>
      <c r="I538" s="41" t="s">
        <v>80</v>
      </c>
      <c r="J538" s="41" t="s">
        <v>81</v>
      </c>
      <c r="K538" s="42">
        <v>15</v>
      </c>
      <c r="L538" s="41" t="s">
        <v>2764</v>
      </c>
      <c r="M538" s="60" t="s">
        <v>2765</v>
      </c>
      <c r="N538" s="41" t="s">
        <v>96</v>
      </c>
      <c r="O538" s="41" t="s">
        <v>85</v>
      </c>
      <c r="P538" s="41" t="s">
        <v>86</v>
      </c>
      <c r="Q538" s="31">
        <f t="shared" ca="1" si="2"/>
        <v>0.79</v>
      </c>
      <c r="R538" s="31">
        <f ca="1">Q538*(IF(J538="Yes",1.25,1))</f>
        <v>0.98750000000000004</v>
      </c>
      <c r="S538" s="31" t="e">
        <f ca="1">R538*(IF(OR(VALUE(P538)&gt;8,VALUE(#REF!)&gt;80),1.25,1))</f>
        <v>#REF!</v>
      </c>
      <c r="T538" s="31" t="e">
        <f ca="1">S538*(IF(H538="Mass Customer",0.85,1))</f>
        <v>#REF!</v>
      </c>
      <c r="U538" s="31">
        <f>RANK(W538,W1:W1001,0)</f>
        <v>536</v>
      </c>
      <c r="V538" s="31">
        <v>536</v>
      </c>
      <c r="W538" s="31">
        <v>0.82500000000000007</v>
      </c>
    </row>
    <row r="539" spans="1:23" ht="15.75" customHeight="1" x14ac:dyDescent="0.3">
      <c r="A539" s="41" t="s">
        <v>2766</v>
      </c>
      <c r="B539" s="41" t="s">
        <v>2767</v>
      </c>
      <c r="C539" s="41" t="s">
        <v>74</v>
      </c>
      <c r="D539" s="57">
        <v>62</v>
      </c>
      <c r="E539" s="56">
        <v>34654</v>
      </c>
      <c r="F539" s="41" t="s">
        <v>449</v>
      </c>
      <c r="G539" s="41" t="s">
        <v>191</v>
      </c>
      <c r="H539" s="41" t="s">
        <v>104</v>
      </c>
      <c r="I539" s="41" t="s">
        <v>80</v>
      </c>
      <c r="J539" s="41" t="s">
        <v>93</v>
      </c>
      <c r="K539" s="42">
        <v>15</v>
      </c>
      <c r="L539" s="41" t="s">
        <v>2769</v>
      </c>
      <c r="M539" s="60" t="s">
        <v>2770</v>
      </c>
      <c r="N539" s="41" t="s">
        <v>107</v>
      </c>
      <c r="O539" s="41" t="s">
        <v>85</v>
      </c>
      <c r="P539" s="41" t="s">
        <v>178</v>
      </c>
      <c r="Q539" s="31">
        <f t="shared" ca="1" si="2"/>
        <v>0.5</v>
      </c>
      <c r="R539" s="31">
        <f ca="1">Q539*(IF(J539="Yes",1.25,1))</f>
        <v>0.5</v>
      </c>
      <c r="S539" s="31" t="e">
        <f ca="1">R539*(IF(OR(VALUE(P539)&gt;8,VALUE(#REF!)&gt;80),1.25,1))</f>
        <v>#REF!</v>
      </c>
      <c r="T539" s="31" t="e">
        <f ca="1">S539*(IF(H539="Mass Customer",0.85,1))</f>
        <v>#REF!</v>
      </c>
      <c r="U539" s="31">
        <f>RANK(W539,W1:W1001,0)</f>
        <v>536</v>
      </c>
      <c r="V539" s="31">
        <v>536</v>
      </c>
      <c r="W539" s="31">
        <v>0.82500000000000007</v>
      </c>
    </row>
    <row r="540" spans="1:23" ht="15.75" customHeight="1" x14ac:dyDescent="0.3">
      <c r="A540" s="41" t="s">
        <v>2771</v>
      </c>
      <c r="B540" s="41" t="s">
        <v>2772</v>
      </c>
      <c r="C540" s="41" t="s">
        <v>100</v>
      </c>
      <c r="D540" s="57">
        <v>41</v>
      </c>
      <c r="E540" s="56">
        <v>28838</v>
      </c>
      <c r="F540" s="41" t="s">
        <v>622</v>
      </c>
      <c r="G540" s="41" t="s">
        <v>78</v>
      </c>
      <c r="H540" s="41" t="s">
        <v>131</v>
      </c>
      <c r="I540" s="41" t="s">
        <v>80</v>
      </c>
      <c r="J540" s="41" t="s">
        <v>93</v>
      </c>
      <c r="K540" s="42">
        <v>15</v>
      </c>
      <c r="L540" s="41" t="s">
        <v>2774</v>
      </c>
      <c r="M540" s="60" t="s">
        <v>2775</v>
      </c>
      <c r="N540" s="41" t="s">
        <v>107</v>
      </c>
      <c r="O540" s="41" t="s">
        <v>85</v>
      </c>
      <c r="P540" s="41" t="s">
        <v>134</v>
      </c>
      <c r="Q540" s="31">
        <f t="shared" ca="1" si="2"/>
        <v>0.9</v>
      </c>
      <c r="R540" s="31">
        <f ca="1">Q540*(IF(J540="Yes",1.25,1))</f>
        <v>0.9</v>
      </c>
      <c r="S540" s="31" t="e">
        <f ca="1">R540*(IF(OR(VALUE(P540)&gt;8,VALUE(#REF!)&gt;80),1.25,1))</f>
        <v>#REF!</v>
      </c>
      <c r="T540" s="31" t="e">
        <f ca="1">S540*(IF(H540="Mass Customer",0.85,1))</f>
        <v>#REF!</v>
      </c>
      <c r="U540" s="31">
        <f>RANK(W540,W1:W1001,0)</f>
        <v>536</v>
      </c>
      <c r="V540" s="31">
        <v>536</v>
      </c>
      <c r="W540" s="31">
        <v>0.82500000000000007</v>
      </c>
    </row>
    <row r="541" spans="1:23" ht="15.75" customHeight="1" x14ac:dyDescent="0.3">
      <c r="A541" s="41" t="s">
        <v>2776</v>
      </c>
      <c r="B541" s="41" t="s">
        <v>2777</v>
      </c>
      <c r="C541" s="41" t="s">
        <v>100</v>
      </c>
      <c r="D541" s="57">
        <v>37</v>
      </c>
      <c r="E541" s="56">
        <v>35763</v>
      </c>
      <c r="F541" s="41" t="s">
        <v>2779</v>
      </c>
      <c r="G541" s="41" t="s">
        <v>78</v>
      </c>
      <c r="H541" s="41" t="s">
        <v>79</v>
      </c>
      <c r="I541" s="41" t="s">
        <v>80</v>
      </c>
      <c r="J541" s="41" t="s">
        <v>93</v>
      </c>
      <c r="K541" s="42">
        <v>7</v>
      </c>
      <c r="L541" s="41" t="s">
        <v>2780</v>
      </c>
      <c r="M541" s="60" t="s">
        <v>2781</v>
      </c>
      <c r="N541" s="41" t="s">
        <v>96</v>
      </c>
      <c r="O541" s="41" t="s">
        <v>85</v>
      </c>
      <c r="P541" s="41" t="s">
        <v>390</v>
      </c>
      <c r="Q541" s="31">
        <f t="shared" ca="1" si="2"/>
        <v>0.4</v>
      </c>
      <c r="R541" s="31">
        <f ca="1">Q541*(IF(J541="Yes",1.25,1))</f>
        <v>0.4</v>
      </c>
      <c r="S541" s="31" t="e">
        <f ca="1">R541*(IF(OR(VALUE(P541)&gt;8,VALUE(#REF!)&gt;80),1.25,1))</f>
        <v>#REF!</v>
      </c>
      <c r="T541" s="31" t="e">
        <f ca="1">S541*(IF(H541="Mass Customer",0.85,1))</f>
        <v>#REF!</v>
      </c>
      <c r="U541" s="31">
        <f>RANK(W541,W1:W1001,0)</f>
        <v>536</v>
      </c>
      <c r="V541" s="31">
        <v>536</v>
      </c>
      <c r="W541" s="31">
        <v>0.82500000000000007</v>
      </c>
    </row>
    <row r="542" spans="1:23" ht="15.75" customHeight="1" x14ac:dyDescent="0.3">
      <c r="A542" s="41" t="s">
        <v>2782</v>
      </c>
      <c r="B542" s="41" t="s">
        <v>2783</v>
      </c>
      <c r="C542" s="41" t="s">
        <v>74</v>
      </c>
      <c r="D542" s="57">
        <v>80</v>
      </c>
      <c r="E542" s="56">
        <v>23854</v>
      </c>
      <c r="F542" s="41" t="s">
        <v>857</v>
      </c>
      <c r="G542" s="41" t="s">
        <v>78</v>
      </c>
      <c r="H542" s="41" t="s">
        <v>131</v>
      </c>
      <c r="I542" s="41" t="s">
        <v>80</v>
      </c>
      <c r="J542" s="41" t="s">
        <v>93</v>
      </c>
      <c r="K542" s="42">
        <v>5</v>
      </c>
      <c r="L542" s="41" t="s">
        <v>2785</v>
      </c>
      <c r="M542" s="60" t="s">
        <v>613</v>
      </c>
      <c r="N542" s="41" t="s">
        <v>96</v>
      </c>
      <c r="O542" s="41" t="s">
        <v>85</v>
      </c>
      <c r="P542" s="41" t="s">
        <v>101</v>
      </c>
      <c r="Q542" s="31">
        <f t="shared" ca="1" si="2"/>
        <v>0.92</v>
      </c>
      <c r="R542" s="31">
        <f ca="1">Q542*(IF(J542="Yes",1.25,1))</f>
        <v>0.92</v>
      </c>
      <c r="S542" s="31" t="e">
        <f ca="1">R542*(IF(OR(VALUE(P542)&gt;8,VALUE(#REF!)&gt;80),1.25,1))</f>
        <v>#REF!</v>
      </c>
      <c r="T542" s="31" t="e">
        <f ca="1">S542*(IF(H542="Mass Customer",0.85,1))</f>
        <v>#REF!</v>
      </c>
      <c r="U542" s="31">
        <f>RANK(W542,W1:W1001,0)</f>
        <v>536</v>
      </c>
      <c r="V542" s="31">
        <v>536</v>
      </c>
      <c r="W542" s="31">
        <v>0.82500000000000007</v>
      </c>
    </row>
    <row r="543" spans="1:23" ht="15.75" customHeight="1" x14ac:dyDescent="0.3">
      <c r="A543" s="41" t="s">
        <v>2786</v>
      </c>
      <c r="B543" s="41" t="s">
        <v>2787</v>
      </c>
      <c r="C543" s="41" t="s">
        <v>100</v>
      </c>
      <c r="D543" s="57">
        <v>78</v>
      </c>
      <c r="E543" s="56">
        <v>28028</v>
      </c>
      <c r="F543" s="41" t="s">
        <v>463</v>
      </c>
      <c r="G543" s="41" t="s">
        <v>78</v>
      </c>
      <c r="H543" s="41" t="s">
        <v>104</v>
      </c>
      <c r="I543" s="41" t="s">
        <v>80</v>
      </c>
      <c r="J543" s="41" t="s">
        <v>93</v>
      </c>
      <c r="K543" s="42">
        <v>13</v>
      </c>
      <c r="L543" s="41" t="s">
        <v>2789</v>
      </c>
      <c r="M543" s="60" t="s">
        <v>1148</v>
      </c>
      <c r="N543" s="41" t="s">
        <v>84</v>
      </c>
      <c r="O543" s="41" t="s">
        <v>85</v>
      </c>
      <c r="P543" s="41" t="s">
        <v>108</v>
      </c>
      <c r="Q543" s="31">
        <f t="shared" ca="1" si="2"/>
        <v>0.84</v>
      </c>
      <c r="R543" s="31">
        <f ca="1">Q543*(IF(J543="Yes",1.25,1))</f>
        <v>0.84</v>
      </c>
      <c r="S543" s="31" t="e">
        <f ca="1">R543*(IF(OR(VALUE(P543)&gt;8,VALUE(#REF!)&gt;80),1.25,1))</f>
        <v>#REF!</v>
      </c>
      <c r="T543" s="31" t="e">
        <f ca="1">S543*(IF(H543="Mass Customer",0.85,1))</f>
        <v>#REF!</v>
      </c>
      <c r="U543" s="31">
        <f>RANK(W543,W1:W1001,0)</f>
        <v>536</v>
      </c>
      <c r="V543" s="31">
        <v>536</v>
      </c>
      <c r="W543" s="31">
        <v>0.82500000000000007</v>
      </c>
    </row>
    <row r="544" spans="1:23" ht="15.75" customHeight="1" x14ac:dyDescent="0.3">
      <c r="A544" s="41" t="s">
        <v>1066</v>
      </c>
      <c r="B544" s="41" t="s">
        <v>2790</v>
      </c>
      <c r="C544" s="41" t="s">
        <v>100</v>
      </c>
      <c r="D544" s="57">
        <v>10</v>
      </c>
      <c r="E544" s="56">
        <v>27492</v>
      </c>
      <c r="F544" s="41" t="s">
        <v>2791</v>
      </c>
      <c r="G544" s="41" t="s">
        <v>103</v>
      </c>
      <c r="H544" s="41" t="s">
        <v>104</v>
      </c>
      <c r="I544" s="41" t="s">
        <v>80</v>
      </c>
      <c r="J544" s="41" t="s">
        <v>93</v>
      </c>
      <c r="K544" s="42">
        <v>16</v>
      </c>
      <c r="L544" s="41" t="s">
        <v>2792</v>
      </c>
      <c r="M544" s="60" t="s">
        <v>511</v>
      </c>
      <c r="N544" s="41" t="s">
        <v>96</v>
      </c>
      <c r="O544" s="41" t="s">
        <v>85</v>
      </c>
      <c r="P544" s="41" t="s">
        <v>124</v>
      </c>
      <c r="Q544" s="31">
        <f t="shared" ca="1" si="2"/>
        <v>0.6</v>
      </c>
      <c r="R544" s="31">
        <f ca="1">Q544*(IF(J544="Yes",1.25,1))</f>
        <v>0.6</v>
      </c>
      <c r="S544" s="31" t="e">
        <f ca="1">R544*(IF(OR(VALUE(P544)&gt;8,VALUE(#REF!)&gt;80),1.25,1))</f>
        <v>#REF!</v>
      </c>
      <c r="T544" s="31" t="e">
        <f ca="1">S544*(IF(H544="Mass Customer",0.85,1))</f>
        <v>#REF!</v>
      </c>
      <c r="U544" s="31">
        <f>RANK(W544,W1:W1001,0)</f>
        <v>536</v>
      </c>
      <c r="V544" s="31">
        <v>536</v>
      </c>
      <c r="W544" s="31">
        <v>0.82500000000000007</v>
      </c>
    </row>
    <row r="545" spans="1:23" ht="15.75" customHeight="1" x14ac:dyDescent="0.3">
      <c r="A545" s="41" t="s">
        <v>2793</v>
      </c>
      <c r="B545" s="41" t="s">
        <v>2794</v>
      </c>
      <c r="C545" s="41" t="s">
        <v>74</v>
      </c>
      <c r="D545" s="57">
        <v>68</v>
      </c>
      <c r="E545" s="56">
        <v>18597</v>
      </c>
      <c r="F545" s="41" t="s">
        <v>731</v>
      </c>
      <c r="G545" s="41" t="s">
        <v>78</v>
      </c>
      <c r="H545" s="41" t="s">
        <v>79</v>
      </c>
      <c r="I545" s="41" t="s">
        <v>80</v>
      </c>
      <c r="J545" s="41" t="s">
        <v>93</v>
      </c>
      <c r="K545" s="42">
        <v>8</v>
      </c>
      <c r="L545" s="41" t="s">
        <v>2796</v>
      </c>
      <c r="M545" s="60" t="s">
        <v>1319</v>
      </c>
      <c r="N545" s="41" t="s">
        <v>96</v>
      </c>
      <c r="O545" s="41" t="s">
        <v>85</v>
      </c>
      <c r="P545" s="41" t="s">
        <v>134</v>
      </c>
      <c r="Q545" s="31">
        <f t="shared" ca="1" si="2"/>
        <v>0.65</v>
      </c>
      <c r="R545" s="31">
        <f ca="1">Q545*(IF(J545="Yes",1.25,1))</f>
        <v>0.65</v>
      </c>
      <c r="S545" s="31" t="e">
        <f ca="1">R545*(IF(OR(VALUE(P545)&gt;8,VALUE(#REF!)&gt;80),1.25,1))</f>
        <v>#REF!</v>
      </c>
      <c r="T545" s="31" t="e">
        <f ca="1">S545*(IF(H545="Mass Customer",0.85,1))</f>
        <v>#REF!</v>
      </c>
      <c r="U545" s="31">
        <f>RANK(W545,W1:W1001,0)</f>
        <v>544</v>
      </c>
      <c r="V545" s="31">
        <v>544</v>
      </c>
      <c r="W545" s="31">
        <v>0.82450000000000001</v>
      </c>
    </row>
    <row r="546" spans="1:23" ht="15.75" customHeight="1" x14ac:dyDescent="0.3">
      <c r="A546" s="41" t="s">
        <v>2797</v>
      </c>
      <c r="B546" s="41" t="s">
        <v>2798</v>
      </c>
      <c r="C546" s="41" t="s">
        <v>74</v>
      </c>
      <c r="D546" s="57">
        <v>60</v>
      </c>
      <c r="E546" s="56">
        <v>35845</v>
      </c>
      <c r="F546" s="41" t="s">
        <v>1581</v>
      </c>
      <c r="G546" s="41" t="s">
        <v>78</v>
      </c>
      <c r="H546" s="41" t="s">
        <v>131</v>
      </c>
      <c r="I546" s="41" t="s">
        <v>80</v>
      </c>
      <c r="J546" s="41" t="s">
        <v>81</v>
      </c>
      <c r="K546" s="42">
        <v>2</v>
      </c>
      <c r="L546" s="41" t="s">
        <v>2800</v>
      </c>
      <c r="M546" s="60" t="s">
        <v>2801</v>
      </c>
      <c r="N546" s="41" t="s">
        <v>107</v>
      </c>
      <c r="O546" s="41" t="s">
        <v>85</v>
      </c>
      <c r="P546" s="41" t="s">
        <v>86</v>
      </c>
      <c r="Q546" s="31">
        <f t="shared" ca="1" si="2"/>
        <v>1.03</v>
      </c>
      <c r="R546" s="31">
        <f ca="1">Q546*(IF(J546="Yes",1.25,1))</f>
        <v>1.2875000000000001</v>
      </c>
      <c r="S546" s="31" t="e">
        <f ca="1">R546*(IF(OR(VALUE(P546)&gt;8,VALUE(#REF!)&gt;80),1.25,1))</f>
        <v>#REF!</v>
      </c>
      <c r="T546" s="31" t="e">
        <f ca="1">S546*(IF(H546="Mass Customer",0.85,1))</f>
        <v>#REF!</v>
      </c>
      <c r="U546" s="31">
        <f>RANK(W546,W1:W1001,0)</f>
        <v>544</v>
      </c>
      <c r="V546" s="31">
        <v>544</v>
      </c>
      <c r="W546" s="31">
        <v>0.82450000000000001</v>
      </c>
    </row>
    <row r="547" spans="1:23" ht="15.75" customHeight="1" x14ac:dyDescent="0.3">
      <c r="A547" s="41" t="s">
        <v>2802</v>
      </c>
      <c r="B547" s="41" t="s">
        <v>2803</v>
      </c>
      <c r="C547" s="41" t="s">
        <v>100</v>
      </c>
      <c r="D547" s="57">
        <v>0</v>
      </c>
      <c r="E547" s="56">
        <v>28306</v>
      </c>
      <c r="F547" s="41" t="s">
        <v>766</v>
      </c>
      <c r="G547" s="41" t="s">
        <v>191</v>
      </c>
      <c r="H547" s="41" t="s">
        <v>79</v>
      </c>
      <c r="I547" s="41" t="s">
        <v>80</v>
      </c>
      <c r="J547" s="41" t="s">
        <v>93</v>
      </c>
      <c r="K547" s="42">
        <v>13</v>
      </c>
      <c r="L547" s="41" t="s">
        <v>2805</v>
      </c>
      <c r="M547" s="60" t="s">
        <v>1630</v>
      </c>
      <c r="N547" s="41" t="s">
        <v>96</v>
      </c>
      <c r="O547" s="41" t="s">
        <v>85</v>
      </c>
      <c r="P547" s="41" t="s">
        <v>390</v>
      </c>
      <c r="Q547" s="31">
        <f t="shared" ca="1" si="2"/>
        <v>1.04</v>
      </c>
      <c r="R547" s="31">
        <f ca="1">Q547*(IF(J547="Yes",1.25,1))</f>
        <v>1.04</v>
      </c>
      <c r="S547" s="31" t="e">
        <f ca="1">R547*(IF(OR(VALUE(P547)&gt;8,VALUE(#REF!)&gt;80),1.25,1))</f>
        <v>#REF!</v>
      </c>
      <c r="T547" s="31" t="e">
        <f ca="1">S547*(IF(H547="Mass Customer",0.85,1))</f>
        <v>#REF!</v>
      </c>
      <c r="U547" s="31">
        <f>RANK(W547,W1:W1001,0)</f>
        <v>546</v>
      </c>
      <c r="V547" s="31">
        <v>546</v>
      </c>
      <c r="W547" s="31">
        <v>0.82343749999999993</v>
      </c>
    </row>
    <row r="548" spans="1:23" ht="15.75" customHeight="1" x14ac:dyDescent="0.3">
      <c r="A548" s="41" t="s">
        <v>2806</v>
      </c>
      <c r="B548" s="41" t="s">
        <v>2807</v>
      </c>
      <c r="C548" s="41" t="s">
        <v>100</v>
      </c>
      <c r="D548" s="57">
        <v>99</v>
      </c>
      <c r="E548" s="56">
        <v>26416</v>
      </c>
      <c r="F548" s="41" t="s">
        <v>737</v>
      </c>
      <c r="G548" s="41" t="s">
        <v>103</v>
      </c>
      <c r="H548" s="41" t="s">
        <v>79</v>
      </c>
      <c r="I548" s="41" t="s">
        <v>80</v>
      </c>
      <c r="J548" s="41" t="s">
        <v>93</v>
      </c>
      <c r="K548" s="42">
        <v>5</v>
      </c>
      <c r="L548" s="41" t="s">
        <v>2809</v>
      </c>
      <c r="M548" s="60" t="s">
        <v>2810</v>
      </c>
      <c r="N548" s="41" t="s">
        <v>96</v>
      </c>
      <c r="O548" s="41" t="s">
        <v>85</v>
      </c>
      <c r="P548" s="41" t="s">
        <v>134</v>
      </c>
      <c r="Q548" s="31">
        <f t="shared" ca="1" si="2"/>
        <v>0.87</v>
      </c>
      <c r="R548" s="31">
        <f ca="1">Q548*(IF(J548="Yes",1.25,1))</f>
        <v>0.87</v>
      </c>
      <c r="S548" s="31" t="e">
        <f ca="1">R548*(IF(OR(VALUE(P548)&gt;8,VALUE(#REF!)&gt;80),1.25,1))</f>
        <v>#REF!</v>
      </c>
      <c r="T548" s="31" t="e">
        <f ca="1">S548*(IF(H548="Mass Customer",0.85,1))</f>
        <v>#REF!</v>
      </c>
      <c r="U548" s="31">
        <f>RANK(W548,W1:W1001,0)</f>
        <v>546</v>
      </c>
      <c r="V548" s="31">
        <v>546</v>
      </c>
      <c r="W548" s="31">
        <v>0.82343749999999993</v>
      </c>
    </row>
    <row r="549" spans="1:23" ht="15.75" customHeight="1" x14ac:dyDescent="0.3">
      <c r="A549" s="41" t="s">
        <v>2811</v>
      </c>
      <c r="B549" s="41" t="s">
        <v>2812</v>
      </c>
      <c r="C549" s="41" t="s">
        <v>100</v>
      </c>
      <c r="D549" s="57">
        <v>37</v>
      </c>
      <c r="E549" s="56">
        <v>26670</v>
      </c>
      <c r="F549" s="41" t="s">
        <v>952</v>
      </c>
      <c r="G549" s="41" t="s">
        <v>130</v>
      </c>
      <c r="H549" s="41" t="s">
        <v>131</v>
      </c>
      <c r="I549" s="41" t="s">
        <v>80</v>
      </c>
      <c r="J549" s="41" t="s">
        <v>81</v>
      </c>
      <c r="K549" s="42">
        <v>9</v>
      </c>
      <c r="L549" s="41" t="s">
        <v>2814</v>
      </c>
      <c r="M549" s="60" t="s">
        <v>2815</v>
      </c>
      <c r="N549" s="41" t="s">
        <v>96</v>
      </c>
      <c r="O549" s="41" t="s">
        <v>85</v>
      </c>
      <c r="P549" s="41" t="s">
        <v>101</v>
      </c>
      <c r="Q549" s="31">
        <f t="shared" ca="1" si="2"/>
        <v>0.52</v>
      </c>
      <c r="R549" s="31">
        <f ca="1">Q549*(IF(J549="Yes",1.25,1))</f>
        <v>0.65</v>
      </c>
      <c r="S549" s="31" t="e">
        <f ca="1">R549*(IF(OR(VALUE(P549)&gt;8,VALUE(#REF!)&gt;80),1.25,1))</f>
        <v>#REF!</v>
      </c>
      <c r="T549" s="31" t="e">
        <f ca="1">S549*(IF(H549="Mass Customer",0.85,1))</f>
        <v>#REF!</v>
      </c>
      <c r="U549" s="31">
        <f>RANK(W549,W1:W1001,0)</f>
        <v>546</v>
      </c>
      <c r="V549" s="31">
        <v>546</v>
      </c>
      <c r="W549" s="31">
        <v>0.82343749999999993</v>
      </c>
    </row>
    <row r="550" spans="1:23" ht="15.75" customHeight="1" x14ac:dyDescent="0.3">
      <c r="A550" s="41" t="s">
        <v>2816</v>
      </c>
      <c r="B550" s="41" t="s">
        <v>2817</v>
      </c>
      <c r="C550" s="41" t="s">
        <v>74</v>
      </c>
      <c r="D550" s="57">
        <v>69</v>
      </c>
      <c r="E550" s="56">
        <v>30869</v>
      </c>
      <c r="F550" s="41" t="s">
        <v>1838</v>
      </c>
      <c r="G550" s="41" t="s">
        <v>147</v>
      </c>
      <c r="H550" s="41" t="s">
        <v>104</v>
      </c>
      <c r="I550" s="41" t="s">
        <v>80</v>
      </c>
      <c r="J550" s="41" t="s">
        <v>93</v>
      </c>
      <c r="K550" s="42">
        <v>13</v>
      </c>
      <c r="L550" s="41" t="s">
        <v>2819</v>
      </c>
      <c r="M550" s="60" t="s">
        <v>458</v>
      </c>
      <c r="N550" s="41" t="s">
        <v>96</v>
      </c>
      <c r="O550" s="41" t="s">
        <v>85</v>
      </c>
      <c r="P550" s="41" t="s">
        <v>124</v>
      </c>
      <c r="Q550" s="31">
        <f t="shared" ca="1" si="2"/>
        <v>0.86</v>
      </c>
      <c r="R550" s="31">
        <f ca="1">Q550*(IF(J550="Yes",1.25,1))</f>
        <v>0.86</v>
      </c>
      <c r="S550" s="31" t="e">
        <f ca="1">R550*(IF(OR(VALUE(P550)&gt;8,VALUE(#REF!)&gt;80),1.25,1))</f>
        <v>#REF!</v>
      </c>
      <c r="T550" s="31" t="e">
        <f ca="1">S550*(IF(H550="Mass Customer",0.85,1))</f>
        <v>#REF!</v>
      </c>
      <c r="U550" s="31">
        <f>RANK(W550,W1:W1001,0)</f>
        <v>549</v>
      </c>
      <c r="V550" s="31">
        <v>549</v>
      </c>
      <c r="W550" s="31">
        <v>0.82</v>
      </c>
    </row>
    <row r="551" spans="1:23" ht="15.75" customHeight="1" x14ac:dyDescent="0.3">
      <c r="A551" s="41" t="s">
        <v>2820</v>
      </c>
      <c r="B551" s="41" t="s">
        <v>2821</v>
      </c>
      <c r="C551" s="41" t="s">
        <v>100</v>
      </c>
      <c r="D551" s="57">
        <v>42</v>
      </c>
      <c r="E551" s="56">
        <v>33349</v>
      </c>
      <c r="F551" s="41" t="s">
        <v>720</v>
      </c>
      <c r="G551" s="41" t="s">
        <v>103</v>
      </c>
      <c r="H551" s="41" t="s">
        <v>131</v>
      </c>
      <c r="I551" s="41" t="s">
        <v>80</v>
      </c>
      <c r="J551" s="41" t="s">
        <v>81</v>
      </c>
      <c r="K551" s="42">
        <v>12</v>
      </c>
      <c r="L551" s="41" t="s">
        <v>2823</v>
      </c>
      <c r="M551" s="60" t="s">
        <v>1985</v>
      </c>
      <c r="N551" s="41" t="s">
        <v>96</v>
      </c>
      <c r="O551" s="41" t="s">
        <v>85</v>
      </c>
      <c r="P551" s="41" t="s">
        <v>390</v>
      </c>
      <c r="Q551" s="31">
        <f t="shared" ca="1" si="2"/>
        <v>0.88</v>
      </c>
      <c r="R551" s="31">
        <f ca="1">Q551*(IF(J551="Yes",1.25,1))</f>
        <v>1.1000000000000001</v>
      </c>
      <c r="S551" s="31" t="e">
        <f ca="1">R551*(IF(OR(VALUE(P551)&gt;8,VALUE(#REF!)&gt;80),1.25,1))</f>
        <v>#REF!</v>
      </c>
      <c r="T551" s="31" t="e">
        <f ca="1">S551*(IF(H551="Mass Customer",0.85,1))</f>
        <v>#REF!</v>
      </c>
      <c r="U551" s="31">
        <f>RANK(W551,W1:W1001,0)</f>
        <v>549</v>
      </c>
      <c r="V551" s="31">
        <v>549</v>
      </c>
      <c r="W551" s="31">
        <v>0.82</v>
      </c>
    </row>
    <row r="552" spans="1:23" ht="15.75" customHeight="1" x14ac:dyDescent="0.3">
      <c r="A552" s="41" t="s">
        <v>1320</v>
      </c>
      <c r="B552" s="41" t="s">
        <v>2824</v>
      </c>
      <c r="C552" s="41" t="s">
        <v>100</v>
      </c>
      <c r="D552" s="57">
        <v>34</v>
      </c>
      <c r="E552" s="56">
        <v>28858</v>
      </c>
      <c r="F552" s="41" t="s">
        <v>1429</v>
      </c>
      <c r="G552" s="41" t="s">
        <v>78</v>
      </c>
      <c r="H552" s="41" t="s">
        <v>131</v>
      </c>
      <c r="I552" s="41" t="s">
        <v>80</v>
      </c>
      <c r="J552" s="41" t="s">
        <v>81</v>
      </c>
      <c r="K552" s="42">
        <v>11</v>
      </c>
      <c r="L552" s="41" t="s">
        <v>2825</v>
      </c>
      <c r="M552" s="60" t="s">
        <v>927</v>
      </c>
      <c r="N552" s="41" t="s">
        <v>107</v>
      </c>
      <c r="O552" s="41" t="s">
        <v>85</v>
      </c>
      <c r="P552" s="41" t="s">
        <v>124</v>
      </c>
      <c r="Q552" s="31">
        <f t="shared" ca="1" si="2"/>
        <v>0.69</v>
      </c>
      <c r="R552" s="31">
        <f ca="1">Q552*(IF(J552="Yes",1.25,1))</f>
        <v>0.86249999999999993</v>
      </c>
      <c r="S552" s="31" t="e">
        <f ca="1">R552*(IF(OR(VALUE(P552)&gt;8,VALUE(#REF!)&gt;80),1.25,1))</f>
        <v>#REF!</v>
      </c>
      <c r="T552" s="31" t="e">
        <f ca="1">S552*(IF(H552="Mass Customer",0.85,1))</f>
        <v>#REF!</v>
      </c>
      <c r="U552" s="31">
        <f>RANK(W552,W1:W1001,0)</f>
        <v>551</v>
      </c>
      <c r="V552" s="31">
        <v>551</v>
      </c>
      <c r="W552" s="31">
        <v>0.81812499999999999</v>
      </c>
    </row>
    <row r="553" spans="1:23" ht="15.75" customHeight="1" x14ac:dyDescent="0.3">
      <c r="A553" s="41" t="s">
        <v>2826</v>
      </c>
      <c r="B553" s="41" t="s">
        <v>2827</v>
      </c>
      <c r="C553" s="41" t="s">
        <v>100</v>
      </c>
      <c r="D553" s="57">
        <v>83</v>
      </c>
      <c r="E553" s="56">
        <v>27775</v>
      </c>
      <c r="F553" s="41" t="s">
        <v>121</v>
      </c>
      <c r="G553" s="41" t="s">
        <v>103</v>
      </c>
      <c r="H553" s="41" t="s">
        <v>131</v>
      </c>
      <c r="I553" s="41" t="s">
        <v>80</v>
      </c>
      <c r="J553" s="41" t="s">
        <v>81</v>
      </c>
      <c r="K553" s="42">
        <v>5</v>
      </c>
      <c r="L553" s="41" t="s">
        <v>2829</v>
      </c>
      <c r="M553" s="60" t="s">
        <v>2830</v>
      </c>
      <c r="N553" s="41" t="s">
        <v>84</v>
      </c>
      <c r="O553" s="41" t="s">
        <v>85</v>
      </c>
      <c r="P553" s="41" t="s">
        <v>86</v>
      </c>
      <c r="Q553" s="31">
        <f t="shared" ca="1" si="2"/>
        <v>0.64</v>
      </c>
      <c r="R553" s="31">
        <f ca="1">Q553*(IF(J553="Yes",1.25,1))</f>
        <v>0.8</v>
      </c>
      <c r="S553" s="31" t="e">
        <f ca="1">R553*(IF(OR(VALUE(P553)&gt;8,VALUE(#REF!)&gt;80),1.25,1))</f>
        <v>#REF!</v>
      </c>
      <c r="T553" s="31" t="e">
        <f ca="1">S553*(IF(H553="Mass Customer",0.85,1))</f>
        <v>#REF!</v>
      </c>
      <c r="U553" s="31">
        <f>RANK(W553,W1:W1001,0)</f>
        <v>552</v>
      </c>
      <c r="V553" s="31">
        <v>552</v>
      </c>
      <c r="W553" s="31">
        <v>0.81599999999999995</v>
      </c>
    </row>
    <row r="554" spans="1:23" ht="15.75" customHeight="1" x14ac:dyDescent="0.3">
      <c r="A554" s="41" t="s">
        <v>2831</v>
      </c>
      <c r="B554" s="41" t="s">
        <v>2832</v>
      </c>
      <c r="C554" s="41" t="s">
        <v>74</v>
      </c>
      <c r="D554" s="57">
        <v>12</v>
      </c>
      <c r="E554" s="56">
        <v>36271</v>
      </c>
      <c r="F554" s="41" t="s">
        <v>230</v>
      </c>
      <c r="G554" s="41" t="s">
        <v>78</v>
      </c>
      <c r="H554" s="41" t="s">
        <v>79</v>
      </c>
      <c r="I554" s="41" t="s">
        <v>80</v>
      </c>
      <c r="J554" s="41" t="s">
        <v>81</v>
      </c>
      <c r="K554" s="42">
        <v>13</v>
      </c>
      <c r="L554" s="41" t="s">
        <v>2834</v>
      </c>
      <c r="M554" s="60" t="s">
        <v>2386</v>
      </c>
      <c r="N554" s="41" t="s">
        <v>84</v>
      </c>
      <c r="O554" s="41" t="s">
        <v>85</v>
      </c>
      <c r="P554" s="41" t="s">
        <v>740</v>
      </c>
      <c r="Q554" s="31">
        <f t="shared" ca="1" si="2"/>
        <v>0.98</v>
      </c>
      <c r="R554" s="31">
        <f ca="1">Q554*(IF(J554="Yes",1.25,1))</f>
        <v>1.2250000000000001</v>
      </c>
      <c r="S554" s="31" t="e">
        <f ca="1">R554*(IF(OR(VALUE(P554)&gt;8,VALUE(#REF!)&gt;80),1.25,1))</f>
        <v>#REF!</v>
      </c>
      <c r="T554" s="31" t="e">
        <f ca="1">S554*(IF(H554="Mass Customer",0.85,1))</f>
        <v>#REF!</v>
      </c>
      <c r="U554" s="31">
        <f>RANK(W554,W1:W1001,0)</f>
        <v>552</v>
      </c>
      <c r="V554" s="31">
        <v>552</v>
      </c>
      <c r="W554" s="31">
        <v>0.81599999999999995</v>
      </c>
    </row>
    <row r="555" spans="1:23" ht="15.75" customHeight="1" x14ac:dyDescent="0.3">
      <c r="A555" s="41" t="s">
        <v>2835</v>
      </c>
      <c r="B555" s="41" t="s">
        <v>2836</v>
      </c>
      <c r="C555" s="41" t="s">
        <v>100</v>
      </c>
      <c r="D555" s="57">
        <v>55</v>
      </c>
      <c r="E555" s="56">
        <v>21319</v>
      </c>
      <c r="F555" s="41" t="s">
        <v>485</v>
      </c>
      <c r="G555" s="41" t="s">
        <v>103</v>
      </c>
      <c r="H555" s="41" t="s">
        <v>104</v>
      </c>
      <c r="I555" s="41" t="s">
        <v>80</v>
      </c>
      <c r="J555" s="41" t="s">
        <v>93</v>
      </c>
      <c r="K555" s="42">
        <v>17</v>
      </c>
      <c r="L555" s="41" t="s">
        <v>2838</v>
      </c>
      <c r="M555" s="60" t="s">
        <v>2502</v>
      </c>
      <c r="N555" s="41" t="s">
        <v>96</v>
      </c>
      <c r="O555" s="41" t="s">
        <v>85</v>
      </c>
      <c r="P555" s="41" t="s">
        <v>86</v>
      </c>
      <c r="Q555" s="31">
        <f t="shared" ca="1" si="2"/>
        <v>0.84</v>
      </c>
      <c r="R555" s="31">
        <f ca="1">Q555*(IF(J555="Yes",1.25,1))</f>
        <v>0.84</v>
      </c>
      <c r="S555" s="31" t="e">
        <f ca="1">R555*(IF(OR(VALUE(P555)&gt;8,VALUE(#REF!)&gt;80),1.25,1))</f>
        <v>#REF!</v>
      </c>
      <c r="T555" s="31" t="e">
        <f ca="1">S555*(IF(H555="Mass Customer",0.85,1))</f>
        <v>#REF!</v>
      </c>
      <c r="U555" s="31">
        <f>RANK(W555,W1:W1001,0)</f>
        <v>552</v>
      </c>
      <c r="V555" s="31">
        <v>552</v>
      </c>
      <c r="W555" s="31">
        <v>0.81599999999999995</v>
      </c>
    </row>
    <row r="556" spans="1:23" ht="15.75" customHeight="1" x14ac:dyDescent="0.3">
      <c r="A556" s="41" t="s">
        <v>2839</v>
      </c>
      <c r="B556" s="41" t="s">
        <v>2840</v>
      </c>
      <c r="C556" s="41" t="s">
        <v>100</v>
      </c>
      <c r="D556" s="57">
        <v>79</v>
      </c>
      <c r="E556" s="56">
        <v>34973</v>
      </c>
      <c r="F556" s="41" t="s">
        <v>594</v>
      </c>
      <c r="G556" s="41" t="s">
        <v>103</v>
      </c>
      <c r="H556" s="41" t="s">
        <v>131</v>
      </c>
      <c r="I556" s="41" t="s">
        <v>80</v>
      </c>
      <c r="J556" s="41" t="s">
        <v>81</v>
      </c>
      <c r="K556" s="42">
        <v>13</v>
      </c>
      <c r="L556" s="41" t="s">
        <v>2842</v>
      </c>
      <c r="M556" s="60" t="s">
        <v>2103</v>
      </c>
      <c r="N556" s="41" t="s">
        <v>96</v>
      </c>
      <c r="O556" s="41" t="s">
        <v>85</v>
      </c>
      <c r="P556" s="41" t="s">
        <v>178</v>
      </c>
      <c r="Q556" s="31">
        <f t="shared" ca="1" si="2"/>
        <v>0.66</v>
      </c>
      <c r="R556" s="31">
        <f ca="1">Q556*(IF(J556="Yes",1.25,1))</f>
        <v>0.82500000000000007</v>
      </c>
      <c r="S556" s="31" t="e">
        <f ca="1">R556*(IF(OR(VALUE(P556)&gt;8,VALUE(#REF!)&gt;80),1.25,1))</f>
        <v>#REF!</v>
      </c>
      <c r="T556" s="31" t="e">
        <f ca="1">S556*(IF(H556="Mass Customer",0.85,1))</f>
        <v>#REF!</v>
      </c>
      <c r="U556" s="31">
        <f>RANK(W556,W1:W1001,0)</f>
        <v>555</v>
      </c>
      <c r="V556" s="31">
        <v>555</v>
      </c>
      <c r="W556" s="31">
        <v>0.8125</v>
      </c>
    </row>
    <row r="557" spans="1:23" ht="15.75" customHeight="1" x14ac:dyDescent="0.3">
      <c r="A557" s="41" t="s">
        <v>2843</v>
      </c>
      <c r="B557" s="41" t="s">
        <v>2844</v>
      </c>
      <c r="C557" s="41" t="s">
        <v>74</v>
      </c>
      <c r="D557" s="57">
        <v>23</v>
      </c>
      <c r="E557" s="56">
        <v>34275</v>
      </c>
      <c r="F557" s="41" t="s">
        <v>1096</v>
      </c>
      <c r="G557" s="41" t="s">
        <v>78</v>
      </c>
      <c r="H557" s="41" t="s">
        <v>131</v>
      </c>
      <c r="I557" s="41" t="s">
        <v>80</v>
      </c>
      <c r="J557" s="41" t="s">
        <v>93</v>
      </c>
      <c r="K557" s="42">
        <v>12</v>
      </c>
      <c r="L557" s="41" t="s">
        <v>2846</v>
      </c>
      <c r="M557" s="60" t="s">
        <v>2294</v>
      </c>
      <c r="N557" s="41" t="s">
        <v>96</v>
      </c>
      <c r="O557" s="41" t="s">
        <v>85</v>
      </c>
      <c r="P557" s="41" t="s">
        <v>134</v>
      </c>
      <c r="Q557" s="31">
        <f t="shared" ca="1" si="2"/>
        <v>1.01</v>
      </c>
      <c r="R557" s="31">
        <f ca="1">Q557*(IF(J557="Yes",1.25,1))</f>
        <v>1.01</v>
      </c>
      <c r="S557" s="31" t="e">
        <f ca="1">R557*(IF(OR(VALUE(P557)&gt;8,VALUE(#REF!)&gt;80),1.25,1))</f>
        <v>#REF!</v>
      </c>
      <c r="T557" s="31" t="e">
        <f ca="1">S557*(IF(H557="Mass Customer",0.85,1))</f>
        <v>#REF!</v>
      </c>
      <c r="U557" s="31">
        <f>RANK(W557,W1:W1001,0)</f>
        <v>555</v>
      </c>
      <c r="V557" s="31">
        <v>555</v>
      </c>
      <c r="W557" s="31">
        <v>0.8125</v>
      </c>
    </row>
    <row r="558" spans="1:23" ht="15.75" customHeight="1" x14ac:dyDescent="0.3">
      <c r="A558" s="41" t="s">
        <v>2702</v>
      </c>
      <c r="B558" s="41" t="s">
        <v>1861</v>
      </c>
      <c r="C558" s="41" t="s">
        <v>74</v>
      </c>
      <c r="D558" s="57">
        <v>79</v>
      </c>
      <c r="E558" s="56">
        <v>26382</v>
      </c>
      <c r="F558" s="41" t="s">
        <v>102</v>
      </c>
      <c r="G558" s="41" t="s">
        <v>103</v>
      </c>
      <c r="H558" s="41" t="s">
        <v>131</v>
      </c>
      <c r="I558" s="41" t="s">
        <v>80</v>
      </c>
      <c r="J558" s="41" t="s">
        <v>93</v>
      </c>
      <c r="K558" s="42">
        <v>13</v>
      </c>
      <c r="L558" s="41" t="s">
        <v>2848</v>
      </c>
      <c r="M558" s="60" t="s">
        <v>2849</v>
      </c>
      <c r="N558" s="41" t="s">
        <v>107</v>
      </c>
      <c r="O558" s="41" t="s">
        <v>85</v>
      </c>
      <c r="P558" s="41" t="s">
        <v>740</v>
      </c>
      <c r="Q558" s="31">
        <f t="shared" ca="1" si="2"/>
        <v>0.89</v>
      </c>
      <c r="R558" s="31">
        <f ca="1">Q558*(IF(J558="Yes",1.25,1))</f>
        <v>0.89</v>
      </c>
      <c r="S558" s="31" t="e">
        <f ca="1">R558*(IF(OR(VALUE(P558)&gt;8,VALUE(#REF!)&gt;80),1.25,1))</f>
        <v>#REF!</v>
      </c>
      <c r="T558" s="31" t="e">
        <f ca="1">S558*(IF(H558="Mass Customer",0.85,1))</f>
        <v>#REF!</v>
      </c>
      <c r="U558" s="31">
        <f>RANK(W558,W1:W1001,0)</f>
        <v>555</v>
      </c>
      <c r="V558" s="31">
        <v>555</v>
      </c>
      <c r="W558" s="31">
        <v>0.8125</v>
      </c>
    </row>
    <row r="559" spans="1:23" ht="15.75" customHeight="1" x14ac:dyDescent="0.3">
      <c r="A559" s="41" t="s">
        <v>2850</v>
      </c>
      <c r="B559" s="41" t="s">
        <v>2851</v>
      </c>
      <c r="C559" s="41" t="s">
        <v>74</v>
      </c>
      <c r="D559" s="57">
        <v>46</v>
      </c>
      <c r="E559" s="56">
        <v>34369</v>
      </c>
      <c r="F559" s="41" t="s">
        <v>153</v>
      </c>
      <c r="G559" s="41" t="s">
        <v>78</v>
      </c>
      <c r="H559" s="41" t="s">
        <v>131</v>
      </c>
      <c r="I559" s="41" t="s">
        <v>80</v>
      </c>
      <c r="J559" s="41" t="s">
        <v>93</v>
      </c>
      <c r="K559" s="42">
        <v>13</v>
      </c>
      <c r="L559" s="41" t="s">
        <v>2853</v>
      </c>
      <c r="M559" s="60" t="s">
        <v>2854</v>
      </c>
      <c r="N559" s="41" t="s">
        <v>96</v>
      </c>
      <c r="O559" s="41" t="s">
        <v>85</v>
      </c>
      <c r="P559" s="41" t="s">
        <v>124</v>
      </c>
      <c r="Q559" s="31">
        <f t="shared" ca="1" si="2"/>
        <v>0.41</v>
      </c>
      <c r="R559" s="31">
        <f ca="1">Q559*(IF(J559="Yes",1.25,1))</f>
        <v>0.41</v>
      </c>
      <c r="S559" s="31" t="e">
        <f ca="1">R559*(IF(OR(VALUE(P559)&gt;8,VALUE(#REF!)&gt;80),1.25,1))</f>
        <v>#REF!</v>
      </c>
      <c r="T559" s="31" t="e">
        <f ca="1">S559*(IF(H559="Mass Customer",0.85,1))</f>
        <v>#REF!</v>
      </c>
      <c r="U559" s="31">
        <f>RANK(W559,W1:W1001,0)</f>
        <v>555</v>
      </c>
      <c r="V559" s="31">
        <v>555</v>
      </c>
      <c r="W559" s="31">
        <v>0.8125</v>
      </c>
    </row>
    <row r="560" spans="1:23" ht="15.75" customHeight="1" x14ac:dyDescent="0.3">
      <c r="A560" s="41" t="s">
        <v>2855</v>
      </c>
      <c r="B560" s="41" t="s">
        <v>2856</v>
      </c>
      <c r="C560" s="41" t="s">
        <v>74</v>
      </c>
      <c r="D560" s="57">
        <v>70</v>
      </c>
      <c r="E560" s="56">
        <v>17278</v>
      </c>
      <c r="F560" s="41" t="s">
        <v>874</v>
      </c>
      <c r="G560" s="41" t="s">
        <v>78</v>
      </c>
      <c r="H560" s="41" t="s">
        <v>131</v>
      </c>
      <c r="I560" s="41" t="s">
        <v>80</v>
      </c>
      <c r="J560" s="41" t="s">
        <v>93</v>
      </c>
      <c r="K560" s="42">
        <v>8</v>
      </c>
      <c r="L560" s="41" t="s">
        <v>2858</v>
      </c>
      <c r="M560" s="60" t="s">
        <v>2859</v>
      </c>
      <c r="N560" s="41" t="s">
        <v>96</v>
      </c>
      <c r="O560" s="41" t="s">
        <v>85</v>
      </c>
      <c r="P560" s="41" t="s">
        <v>390</v>
      </c>
      <c r="Q560" s="31">
        <f t="shared" ca="1" si="2"/>
        <v>0.48</v>
      </c>
      <c r="R560" s="31">
        <f ca="1">Q560*(IF(J560="Yes",1.25,1))</f>
        <v>0.48</v>
      </c>
      <c r="S560" s="31" t="e">
        <f ca="1">R560*(IF(OR(VALUE(P560)&gt;8,VALUE(#REF!)&gt;80),1.25,1))</f>
        <v>#REF!</v>
      </c>
      <c r="T560" s="31" t="e">
        <f ca="1">S560*(IF(H560="Mass Customer",0.85,1))</f>
        <v>#REF!</v>
      </c>
      <c r="U560" s="31">
        <f>RANK(W560,W1:W1001,0)</f>
        <v>555</v>
      </c>
      <c r="V560" s="31">
        <v>555</v>
      </c>
      <c r="W560" s="31">
        <v>0.8125</v>
      </c>
    </row>
    <row r="561" spans="1:23" ht="15.75" customHeight="1" x14ac:dyDescent="0.3">
      <c r="A561" s="41" t="s">
        <v>2860</v>
      </c>
      <c r="B561" s="41" t="s">
        <v>2861</v>
      </c>
      <c r="C561" s="41" t="s">
        <v>74</v>
      </c>
      <c r="D561" s="57">
        <v>60</v>
      </c>
      <c r="E561" s="56">
        <v>18353</v>
      </c>
      <c r="F561" s="41" t="s">
        <v>1002</v>
      </c>
      <c r="G561" s="41" t="s">
        <v>78</v>
      </c>
      <c r="H561" s="41" t="s">
        <v>131</v>
      </c>
      <c r="I561" s="41" t="s">
        <v>80</v>
      </c>
      <c r="J561" s="41" t="s">
        <v>93</v>
      </c>
      <c r="K561" s="42">
        <v>13</v>
      </c>
      <c r="L561" s="41" t="s">
        <v>2863</v>
      </c>
      <c r="M561" s="60" t="s">
        <v>661</v>
      </c>
      <c r="N561" s="41" t="s">
        <v>96</v>
      </c>
      <c r="O561" s="41" t="s">
        <v>85</v>
      </c>
      <c r="P561" s="41" t="s">
        <v>86</v>
      </c>
      <c r="Q561" s="31">
        <f t="shared" ca="1" si="2"/>
        <v>0.49</v>
      </c>
      <c r="R561" s="31">
        <f ca="1">Q561*(IF(J561="Yes",1.25,1))</f>
        <v>0.49</v>
      </c>
      <c r="S561" s="31" t="e">
        <f ca="1">R561*(IF(OR(VALUE(P561)&gt;8,VALUE(#REF!)&gt;80),1.25,1))</f>
        <v>#REF!</v>
      </c>
      <c r="T561" s="31" t="e">
        <f ca="1">S561*(IF(H561="Mass Customer",0.85,1))</f>
        <v>#REF!</v>
      </c>
      <c r="U561" s="31">
        <f>RANK(W561,W1:W1001,0)</f>
        <v>555</v>
      </c>
      <c r="V561" s="31">
        <v>555</v>
      </c>
      <c r="W561" s="31">
        <v>0.8125</v>
      </c>
    </row>
    <row r="562" spans="1:23" ht="15.75" customHeight="1" x14ac:dyDescent="0.3">
      <c r="A562" s="41" t="s">
        <v>2782</v>
      </c>
      <c r="B562" s="41" t="s">
        <v>2864</v>
      </c>
      <c r="C562" s="41" t="s">
        <v>74</v>
      </c>
      <c r="D562" s="57">
        <v>15</v>
      </c>
      <c r="E562" s="56">
        <v>18657</v>
      </c>
      <c r="F562" s="41" t="s">
        <v>1269</v>
      </c>
      <c r="G562" s="41" t="s">
        <v>250</v>
      </c>
      <c r="H562" s="41" t="s">
        <v>79</v>
      </c>
      <c r="I562" s="41" t="s">
        <v>80</v>
      </c>
      <c r="J562" s="41" t="s">
        <v>93</v>
      </c>
      <c r="K562" s="42">
        <v>13</v>
      </c>
      <c r="L562" s="41" t="s">
        <v>2866</v>
      </c>
      <c r="M562" s="60" t="s">
        <v>2867</v>
      </c>
      <c r="N562" s="41" t="s">
        <v>84</v>
      </c>
      <c r="O562" s="41" t="s">
        <v>85</v>
      </c>
      <c r="P562" s="41" t="s">
        <v>740</v>
      </c>
      <c r="Q562" s="31">
        <f t="shared" ca="1" si="2"/>
        <v>0.46</v>
      </c>
      <c r="R562" s="31">
        <f ca="1">Q562*(IF(J562="Yes",1.25,1))</f>
        <v>0.46</v>
      </c>
      <c r="S562" s="31" t="e">
        <f ca="1">R562*(IF(OR(VALUE(P562)&gt;8,VALUE(#REF!)&gt;80),1.25,1))</f>
        <v>#REF!</v>
      </c>
      <c r="T562" s="31" t="e">
        <f ca="1">S562*(IF(H562="Mass Customer",0.85,1))</f>
        <v>#REF!</v>
      </c>
      <c r="U562" s="31">
        <f>RANK(W562,W1:W1001,0)</f>
        <v>561</v>
      </c>
      <c r="V562" s="31">
        <v>561</v>
      </c>
      <c r="W562" s="31">
        <v>0.81015625000000002</v>
      </c>
    </row>
    <row r="563" spans="1:23" ht="15.75" customHeight="1" x14ac:dyDescent="0.3">
      <c r="A563" s="41" t="s">
        <v>2868</v>
      </c>
      <c r="B563" s="41" t="s">
        <v>2869</v>
      </c>
      <c r="C563" s="41" t="s">
        <v>100</v>
      </c>
      <c r="D563" s="57">
        <v>80</v>
      </c>
      <c r="E563" s="56">
        <v>19791</v>
      </c>
      <c r="F563" s="44"/>
      <c r="G563" s="41" t="s">
        <v>92</v>
      </c>
      <c r="H563" s="41" t="s">
        <v>79</v>
      </c>
      <c r="I563" s="41" t="s">
        <v>80</v>
      </c>
      <c r="J563" s="41" t="s">
        <v>93</v>
      </c>
      <c r="K563" s="42">
        <v>5</v>
      </c>
      <c r="L563" s="41" t="s">
        <v>2871</v>
      </c>
      <c r="M563" s="60" t="s">
        <v>2872</v>
      </c>
      <c r="N563" s="41" t="s">
        <v>84</v>
      </c>
      <c r="O563" s="41" t="s">
        <v>85</v>
      </c>
      <c r="P563" s="41" t="s">
        <v>178</v>
      </c>
      <c r="Q563" s="31">
        <f t="shared" ca="1" si="2"/>
        <v>0.69</v>
      </c>
      <c r="R563" s="31">
        <f ca="1">Q563*(IF(J563="Yes",1.25,1))</f>
        <v>0.69</v>
      </c>
      <c r="S563" s="31" t="e">
        <f ca="1">R563*(IF(OR(VALUE(P563)&gt;8,VALUE(#REF!)&gt;80),1.25,1))</f>
        <v>#REF!</v>
      </c>
      <c r="T563" s="31" t="e">
        <f ca="1">S563*(IF(H563="Mass Customer",0.85,1))</f>
        <v>#REF!</v>
      </c>
      <c r="U563" s="31">
        <f>RANK(W563,W1:W1001,0)</f>
        <v>562</v>
      </c>
      <c r="V563" s="31">
        <v>562</v>
      </c>
      <c r="W563" s="31">
        <v>0.81</v>
      </c>
    </row>
    <row r="564" spans="1:23" ht="15.75" customHeight="1" x14ac:dyDescent="0.3">
      <c r="A564" s="41" t="s">
        <v>2873</v>
      </c>
      <c r="B564" s="41" t="s">
        <v>2874</v>
      </c>
      <c r="C564" s="41" t="s">
        <v>74</v>
      </c>
      <c r="D564" s="57">
        <v>4</v>
      </c>
      <c r="E564" s="56">
        <v>34501</v>
      </c>
      <c r="F564" s="41" t="s">
        <v>515</v>
      </c>
      <c r="G564" s="41" t="s">
        <v>103</v>
      </c>
      <c r="H564" s="41" t="s">
        <v>79</v>
      </c>
      <c r="I564" s="41" t="s">
        <v>80</v>
      </c>
      <c r="J564" s="41" t="s">
        <v>81</v>
      </c>
      <c r="K564" s="42">
        <v>13</v>
      </c>
      <c r="L564" s="41" t="s">
        <v>2876</v>
      </c>
      <c r="M564" s="60" t="s">
        <v>2877</v>
      </c>
      <c r="N564" s="41" t="s">
        <v>84</v>
      </c>
      <c r="O564" s="41" t="s">
        <v>85</v>
      </c>
      <c r="P564" s="41" t="s">
        <v>101</v>
      </c>
      <c r="Q564" s="31">
        <f t="shared" ca="1" si="2"/>
        <v>0.96</v>
      </c>
      <c r="R564" s="31">
        <f ca="1">Q564*(IF(J564="Yes",1.25,1))</f>
        <v>1.2</v>
      </c>
      <c r="S564" s="31" t="e">
        <f ca="1">R564*(IF(OR(VALUE(P564)&gt;8,VALUE(#REF!)&gt;80),1.25,1))</f>
        <v>#REF!</v>
      </c>
      <c r="T564" s="31" t="e">
        <f ca="1">S564*(IF(H564="Mass Customer",0.85,1))</f>
        <v>#REF!</v>
      </c>
      <c r="U564" s="31">
        <f>RANK(W564,W1:W1001,0)</f>
        <v>563</v>
      </c>
      <c r="V564" s="31">
        <v>563</v>
      </c>
      <c r="W564" s="31">
        <v>0.8075</v>
      </c>
    </row>
    <row r="565" spans="1:23" ht="15.75" customHeight="1" x14ac:dyDescent="0.3">
      <c r="A565" s="41" t="s">
        <v>2878</v>
      </c>
      <c r="B565" s="41" t="s">
        <v>2879</v>
      </c>
      <c r="C565" s="41" t="s">
        <v>74</v>
      </c>
      <c r="D565" s="57">
        <v>67</v>
      </c>
      <c r="E565" s="56">
        <v>24569</v>
      </c>
      <c r="F565" s="41" t="s">
        <v>820</v>
      </c>
      <c r="G565" s="41" t="s">
        <v>191</v>
      </c>
      <c r="H565" s="41" t="s">
        <v>104</v>
      </c>
      <c r="I565" s="41" t="s">
        <v>80</v>
      </c>
      <c r="J565" s="41" t="s">
        <v>93</v>
      </c>
      <c r="K565" s="42">
        <v>13</v>
      </c>
      <c r="L565" s="41" t="s">
        <v>2881</v>
      </c>
      <c r="M565" s="60" t="s">
        <v>2394</v>
      </c>
      <c r="N565" s="41" t="s">
        <v>96</v>
      </c>
      <c r="O565" s="41" t="s">
        <v>85</v>
      </c>
      <c r="P565" s="41" t="s">
        <v>101</v>
      </c>
      <c r="Q565" s="31">
        <f t="shared" ca="1" si="2"/>
        <v>0.91</v>
      </c>
      <c r="R565" s="31">
        <f ca="1">Q565*(IF(J565="Yes",1.25,1))</f>
        <v>0.91</v>
      </c>
      <c r="S565" s="31" t="e">
        <f ca="1">R565*(IF(OR(VALUE(P565)&gt;8,VALUE(#REF!)&gt;80),1.25,1))</f>
        <v>#REF!</v>
      </c>
      <c r="T565" s="31" t="e">
        <f ca="1">S565*(IF(H565="Mass Customer",0.85,1))</f>
        <v>#REF!</v>
      </c>
      <c r="U565" s="31">
        <f>RANK(W565,W1:W1001,0)</f>
        <v>563</v>
      </c>
      <c r="V565" s="31">
        <v>563</v>
      </c>
      <c r="W565" s="31">
        <v>0.8075</v>
      </c>
    </row>
    <row r="566" spans="1:23" ht="15.75" customHeight="1" x14ac:dyDescent="0.3">
      <c r="A566" s="41" t="s">
        <v>2882</v>
      </c>
      <c r="B566" s="41" t="s">
        <v>2883</v>
      </c>
      <c r="C566" s="41" t="s">
        <v>100</v>
      </c>
      <c r="D566" s="57">
        <v>87</v>
      </c>
      <c r="E566" s="56">
        <v>20276</v>
      </c>
      <c r="F566" s="41" t="s">
        <v>1164</v>
      </c>
      <c r="G566" s="41" t="s">
        <v>147</v>
      </c>
      <c r="H566" s="41" t="s">
        <v>104</v>
      </c>
      <c r="I566" s="41" t="s">
        <v>80</v>
      </c>
      <c r="J566" s="41" t="s">
        <v>81</v>
      </c>
      <c r="K566" s="42">
        <v>20</v>
      </c>
      <c r="L566" s="41" t="s">
        <v>2885</v>
      </c>
      <c r="M566" s="60" t="s">
        <v>2886</v>
      </c>
      <c r="N566" s="41" t="s">
        <v>96</v>
      </c>
      <c r="O566" s="41" t="s">
        <v>85</v>
      </c>
      <c r="P566" s="41" t="s">
        <v>124</v>
      </c>
      <c r="Q566" s="31">
        <f t="shared" ca="1" si="2"/>
        <v>1.08</v>
      </c>
      <c r="R566" s="31">
        <f ca="1">Q566*(IF(J566="Yes",1.25,1))</f>
        <v>1.35</v>
      </c>
      <c r="S566" s="31" t="e">
        <f ca="1">R566*(IF(OR(VALUE(P566)&gt;8,VALUE(#REF!)&gt;80),1.25,1))</f>
        <v>#REF!</v>
      </c>
      <c r="T566" s="31" t="e">
        <f ca="1">S566*(IF(H566="Mass Customer",0.85,1))</f>
        <v>#REF!</v>
      </c>
      <c r="U566" s="31">
        <f>RANK(W566,W1:W1001,0)</f>
        <v>563</v>
      </c>
      <c r="V566" s="31">
        <v>563</v>
      </c>
      <c r="W566" s="31">
        <v>0.8075</v>
      </c>
    </row>
    <row r="567" spans="1:23" ht="15.75" customHeight="1" x14ac:dyDescent="0.3">
      <c r="A567" s="41" t="s">
        <v>2271</v>
      </c>
      <c r="B567" s="41" t="s">
        <v>2887</v>
      </c>
      <c r="C567" s="41" t="s">
        <v>74</v>
      </c>
      <c r="D567" s="57">
        <v>73</v>
      </c>
      <c r="E567" s="56">
        <v>20418</v>
      </c>
      <c r="F567" s="41" t="s">
        <v>217</v>
      </c>
      <c r="G567" s="41" t="s">
        <v>103</v>
      </c>
      <c r="H567" s="41" t="s">
        <v>131</v>
      </c>
      <c r="I567" s="41" t="s">
        <v>80</v>
      </c>
      <c r="J567" s="41" t="s">
        <v>81</v>
      </c>
      <c r="K567" s="42">
        <v>15</v>
      </c>
      <c r="L567" s="41" t="s">
        <v>2889</v>
      </c>
      <c r="M567" s="60" t="s">
        <v>2890</v>
      </c>
      <c r="N567" s="41" t="s">
        <v>96</v>
      </c>
      <c r="O567" s="41" t="s">
        <v>85</v>
      </c>
      <c r="P567" s="41" t="s">
        <v>86</v>
      </c>
      <c r="Q567" s="31">
        <f t="shared" ca="1" si="2"/>
        <v>0.5</v>
      </c>
      <c r="R567" s="31">
        <f ca="1">Q567*(IF(J567="Yes",1.25,1))</f>
        <v>0.625</v>
      </c>
      <c r="S567" s="31" t="e">
        <f ca="1">R567*(IF(OR(VALUE(P567)&gt;8,VALUE(#REF!)&gt;80),1.25,1))</f>
        <v>#REF!</v>
      </c>
      <c r="T567" s="31" t="e">
        <f ca="1">S567*(IF(H567="Mass Customer",0.85,1))</f>
        <v>#REF!</v>
      </c>
      <c r="U567" s="31">
        <f>RANK(W567,W1:W1001,0)</f>
        <v>563</v>
      </c>
      <c r="V567" s="31">
        <v>563</v>
      </c>
      <c r="W567" s="31">
        <v>0.8075</v>
      </c>
    </row>
    <row r="568" spans="1:23" ht="15.75" customHeight="1" x14ac:dyDescent="0.3">
      <c r="A568" s="41" t="s">
        <v>2891</v>
      </c>
      <c r="B568" s="41" t="s">
        <v>2892</v>
      </c>
      <c r="C568" s="41" t="s">
        <v>100</v>
      </c>
      <c r="D568" s="57">
        <v>17</v>
      </c>
      <c r="E568" s="56">
        <v>23450</v>
      </c>
      <c r="F568" s="41" t="s">
        <v>515</v>
      </c>
      <c r="G568" s="41" t="s">
        <v>183</v>
      </c>
      <c r="H568" s="41" t="s">
        <v>131</v>
      </c>
      <c r="I568" s="41" t="s">
        <v>80</v>
      </c>
      <c r="J568" s="41" t="s">
        <v>81</v>
      </c>
      <c r="K568" s="42">
        <v>12</v>
      </c>
      <c r="L568" s="41" t="s">
        <v>2894</v>
      </c>
      <c r="M568" s="60" t="s">
        <v>2895</v>
      </c>
      <c r="N568" s="41" t="s">
        <v>96</v>
      </c>
      <c r="O568" s="41" t="s">
        <v>85</v>
      </c>
      <c r="P568" s="41" t="s">
        <v>101</v>
      </c>
      <c r="Q568" s="31">
        <f t="shared" ca="1" si="2"/>
        <v>0.89</v>
      </c>
      <c r="R568" s="31">
        <f ca="1">Q568*(IF(J568="Yes",1.25,1))</f>
        <v>1.1125</v>
      </c>
      <c r="S568" s="31" t="e">
        <f ca="1">R568*(IF(OR(VALUE(P568)&gt;8,VALUE(#REF!)&gt;80),1.25,1))</f>
        <v>#REF!</v>
      </c>
      <c r="T568" s="31" t="e">
        <f ca="1">S568*(IF(H568="Mass Customer",0.85,1))</f>
        <v>#REF!</v>
      </c>
      <c r="U568" s="31">
        <f>RANK(W568,W1:W1001,0)</f>
        <v>563</v>
      </c>
      <c r="V568" s="31">
        <v>563</v>
      </c>
      <c r="W568" s="31">
        <v>0.8075</v>
      </c>
    </row>
    <row r="569" spans="1:23" ht="15.75" customHeight="1" x14ac:dyDescent="0.3">
      <c r="A569" s="41" t="s">
        <v>2896</v>
      </c>
      <c r="B569" s="41" t="s">
        <v>2897</v>
      </c>
      <c r="C569" s="41" t="s">
        <v>74</v>
      </c>
      <c r="D569" s="57">
        <v>40</v>
      </c>
      <c r="E569" s="56">
        <v>31680</v>
      </c>
      <c r="F569" s="41" t="s">
        <v>230</v>
      </c>
      <c r="G569" s="41" t="s">
        <v>250</v>
      </c>
      <c r="H569" s="41" t="s">
        <v>79</v>
      </c>
      <c r="I569" s="41" t="s">
        <v>80</v>
      </c>
      <c r="J569" s="41" t="s">
        <v>81</v>
      </c>
      <c r="K569" s="42">
        <v>14</v>
      </c>
      <c r="L569" s="41" t="s">
        <v>2899</v>
      </c>
      <c r="M569" s="60" t="s">
        <v>2900</v>
      </c>
      <c r="N569" s="41" t="s">
        <v>107</v>
      </c>
      <c r="O569" s="41" t="s">
        <v>85</v>
      </c>
      <c r="P569" s="41" t="s">
        <v>134</v>
      </c>
      <c r="Q569" s="31">
        <f t="shared" ca="1" si="2"/>
        <v>0.95</v>
      </c>
      <c r="R569" s="31">
        <f ca="1">Q569*(IF(J569="Yes",1.25,1))</f>
        <v>1.1875</v>
      </c>
      <c r="S569" s="31" t="e">
        <f ca="1">R569*(IF(OR(VALUE(P569)&gt;8,VALUE(#REF!)&gt;80),1.25,1))</f>
        <v>#REF!</v>
      </c>
      <c r="T569" s="31" t="e">
        <f ca="1">S569*(IF(H569="Mass Customer",0.85,1))</f>
        <v>#REF!</v>
      </c>
      <c r="U569" s="31">
        <f>RANK(W569,W1:W1001,0)</f>
        <v>568</v>
      </c>
      <c r="V569" s="31">
        <v>568</v>
      </c>
      <c r="W569" s="31">
        <v>0.8</v>
      </c>
    </row>
    <row r="570" spans="1:23" ht="15.75" customHeight="1" x14ac:dyDescent="0.3">
      <c r="A570" s="41" t="s">
        <v>2901</v>
      </c>
      <c r="B570" s="41" t="s">
        <v>2902</v>
      </c>
      <c r="C570" s="41" t="s">
        <v>74</v>
      </c>
      <c r="D570" s="57">
        <v>81</v>
      </c>
      <c r="E570" s="56">
        <v>33566</v>
      </c>
      <c r="F570" s="41" t="s">
        <v>129</v>
      </c>
      <c r="G570" s="41" t="s">
        <v>130</v>
      </c>
      <c r="H570" s="41" t="s">
        <v>79</v>
      </c>
      <c r="I570" s="41" t="s">
        <v>80</v>
      </c>
      <c r="J570" s="41" t="s">
        <v>93</v>
      </c>
      <c r="K570" s="42">
        <v>14</v>
      </c>
      <c r="L570" s="41" t="s">
        <v>2904</v>
      </c>
      <c r="M570" s="60" t="s">
        <v>2905</v>
      </c>
      <c r="N570" s="41" t="s">
        <v>84</v>
      </c>
      <c r="O570" s="41" t="s">
        <v>85</v>
      </c>
      <c r="P570" s="41" t="s">
        <v>116</v>
      </c>
      <c r="Q570" s="31">
        <f t="shared" ca="1" si="2"/>
        <v>0.53</v>
      </c>
      <c r="R570" s="31">
        <f ca="1">Q570*(IF(J570="Yes",1.25,1))</f>
        <v>0.53</v>
      </c>
      <c r="S570" s="31" t="e">
        <f ca="1">R570*(IF(OR(VALUE(P570)&gt;8,VALUE(#REF!)&gt;80),1.25,1))</f>
        <v>#REF!</v>
      </c>
      <c r="T570" s="31" t="e">
        <f ca="1">S570*(IF(H570="Mass Customer",0.85,1))</f>
        <v>#REF!</v>
      </c>
      <c r="U570" s="31">
        <f>RANK(W570,W1:W1001,0)</f>
        <v>568</v>
      </c>
      <c r="V570" s="31">
        <v>568</v>
      </c>
      <c r="W570" s="31">
        <v>0.8</v>
      </c>
    </row>
    <row r="571" spans="1:23" ht="15.75" customHeight="1" x14ac:dyDescent="0.3">
      <c r="A571" s="41" t="s">
        <v>2906</v>
      </c>
      <c r="B571" s="41" t="s">
        <v>2907</v>
      </c>
      <c r="C571" s="41" t="s">
        <v>100</v>
      </c>
      <c r="D571" s="57">
        <v>66</v>
      </c>
      <c r="E571" s="56">
        <v>37161</v>
      </c>
      <c r="F571" s="41" t="s">
        <v>497</v>
      </c>
      <c r="G571" s="41" t="s">
        <v>78</v>
      </c>
      <c r="H571" s="41" t="s">
        <v>79</v>
      </c>
      <c r="I571" s="41" t="s">
        <v>80</v>
      </c>
      <c r="J571" s="41" t="s">
        <v>81</v>
      </c>
      <c r="K571" s="42">
        <v>2</v>
      </c>
      <c r="L571" s="41" t="s">
        <v>2909</v>
      </c>
      <c r="M571" s="60" t="s">
        <v>2910</v>
      </c>
      <c r="N571" s="41" t="s">
        <v>84</v>
      </c>
      <c r="O571" s="41" t="s">
        <v>85</v>
      </c>
      <c r="P571" s="41" t="s">
        <v>134</v>
      </c>
      <c r="Q571" s="31">
        <f t="shared" ca="1" si="2"/>
        <v>1.03</v>
      </c>
      <c r="R571" s="31">
        <f ca="1">Q571*(IF(J571="Yes",1.25,1))</f>
        <v>1.2875000000000001</v>
      </c>
      <c r="S571" s="31" t="e">
        <f ca="1">R571*(IF(OR(VALUE(P571)&gt;8,VALUE(#REF!)&gt;80),1.25,1))</f>
        <v>#REF!</v>
      </c>
      <c r="T571" s="31" t="e">
        <f ca="1">S571*(IF(H571="Mass Customer",0.85,1))</f>
        <v>#REF!</v>
      </c>
      <c r="U571" s="31">
        <f>RANK(W571,W1:W1001,0)</f>
        <v>568</v>
      </c>
      <c r="V571" s="31">
        <v>568</v>
      </c>
      <c r="W571" s="31">
        <v>0.8</v>
      </c>
    </row>
    <row r="572" spans="1:23" ht="15.75" customHeight="1" x14ac:dyDescent="0.3">
      <c r="A572" s="41" t="s">
        <v>2911</v>
      </c>
      <c r="B572" s="41" t="s">
        <v>2912</v>
      </c>
      <c r="C572" s="41" t="s">
        <v>100</v>
      </c>
      <c r="D572" s="57">
        <v>53</v>
      </c>
      <c r="E572" s="56">
        <v>25048</v>
      </c>
      <c r="F572" s="41" t="s">
        <v>2914</v>
      </c>
      <c r="G572" s="41" t="s">
        <v>103</v>
      </c>
      <c r="H572" s="41" t="s">
        <v>79</v>
      </c>
      <c r="I572" s="41" t="s">
        <v>80</v>
      </c>
      <c r="J572" s="41" t="s">
        <v>81</v>
      </c>
      <c r="K572" s="42">
        <v>18</v>
      </c>
      <c r="L572" s="41" t="s">
        <v>2915</v>
      </c>
      <c r="M572" s="60" t="s">
        <v>1753</v>
      </c>
      <c r="N572" s="41" t="s">
        <v>96</v>
      </c>
      <c r="O572" s="41" t="s">
        <v>85</v>
      </c>
      <c r="P572" s="41" t="s">
        <v>178</v>
      </c>
      <c r="Q572" s="31">
        <f t="shared" ca="1" si="2"/>
        <v>0.61</v>
      </c>
      <c r="R572" s="31">
        <f ca="1">Q572*(IF(J572="Yes",1.25,1))</f>
        <v>0.76249999999999996</v>
      </c>
      <c r="S572" s="31" t="e">
        <f ca="1">R572*(IF(OR(VALUE(P572)&gt;8,VALUE(#REF!)&gt;80),1.25,1))</f>
        <v>#REF!</v>
      </c>
      <c r="T572" s="31" t="e">
        <f ca="1">S572*(IF(H572="Mass Customer",0.85,1))</f>
        <v>#REF!</v>
      </c>
      <c r="U572" s="31">
        <f>RANK(W572,W1:W1001,0)</f>
        <v>568</v>
      </c>
      <c r="V572" s="31">
        <v>568</v>
      </c>
      <c r="W572" s="31">
        <v>0.8</v>
      </c>
    </row>
    <row r="573" spans="1:23" ht="15.75" customHeight="1" x14ac:dyDescent="0.3">
      <c r="A573" s="41" t="s">
        <v>2916</v>
      </c>
      <c r="B573" s="41" t="s">
        <v>2917</v>
      </c>
      <c r="C573" s="41" t="s">
        <v>74</v>
      </c>
      <c r="D573" s="57">
        <v>81</v>
      </c>
      <c r="E573" s="56">
        <v>18606</v>
      </c>
      <c r="F573" s="41" t="s">
        <v>129</v>
      </c>
      <c r="G573" s="41" t="s">
        <v>130</v>
      </c>
      <c r="H573" s="41" t="s">
        <v>79</v>
      </c>
      <c r="I573" s="41" t="s">
        <v>80</v>
      </c>
      <c r="J573" s="41" t="s">
        <v>81</v>
      </c>
      <c r="K573" s="42">
        <v>21</v>
      </c>
      <c r="L573" s="41" t="s">
        <v>2919</v>
      </c>
      <c r="M573" s="60" t="s">
        <v>2920</v>
      </c>
      <c r="N573" s="41" t="s">
        <v>96</v>
      </c>
      <c r="O573" s="41" t="s">
        <v>85</v>
      </c>
      <c r="P573" s="41" t="s">
        <v>124</v>
      </c>
      <c r="Q573" s="31">
        <f t="shared" ca="1" si="2"/>
        <v>0.91</v>
      </c>
      <c r="R573" s="31">
        <f ca="1">Q573*(IF(J573="Yes",1.25,1))</f>
        <v>1.1375</v>
      </c>
      <c r="S573" s="31" t="e">
        <f ca="1">R573*(IF(OR(VALUE(P573)&gt;8,VALUE(#REF!)&gt;80),1.25,1))</f>
        <v>#REF!</v>
      </c>
      <c r="T573" s="31" t="e">
        <f ca="1">S573*(IF(H573="Mass Customer",0.85,1))</f>
        <v>#REF!</v>
      </c>
      <c r="U573" s="31">
        <f>RANK(W573,W1:W1001,0)</f>
        <v>568</v>
      </c>
      <c r="V573" s="31">
        <v>568</v>
      </c>
      <c r="W573" s="31">
        <v>0.8</v>
      </c>
    </row>
    <row r="574" spans="1:23" ht="15.75" customHeight="1" x14ac:dyDescent="0.3">
      <c r="A574" s="41" t="s">
        <v>2921</v>
      </c>
      <c r="B574" s="41" t="s">
        <v>2922</v>
      </c>
      <c r="C574" s="41" t="s">
        <v>74</v>
      </c>
      <c r="D574" s="57">
        <v>1</v>
      </c>
      <c r="E574" s="56">
        <v>15576</v>
      </c>
      <c r="F574" s="41" t="s">
        <v>2791</v>
      </c>
      <c r="G574" s="41" t="s">
        <v>103</v>
      </c>
      <c r="H574" s="41" t="s">
        <v>79</v>
      </c>
      <c r="I574" s="41" t="s">
        <v>80</v>
      </c>
      <c r="J574" s="41" t="s">
        <v>93</v>
      </c>
      <c r="K574" s="42">
        <v>16</v>
      </c>
      <c r="L574" s="41" t="s">
        <v>2924</v>
      </c>
      <c r="M574" s="60" t="s">
        <v>1181</v>
      </c>
      <c r="N574" s="41" t="s">
        <v>96</v>
      </c>
      <c r="O574" s="41" t="s">
        <v>85</v>
      </c>
      <c r="P574" s="41" t="s">
        <v>178</v>
      </c>
      <c r="Q574" s="31">
        <f t="shared" ca="1" si="2"/>
        <v>1.03</v>
      </c>
      <c r="R574" s="31">
        <f ca="1">Q574*(IF(J574="Yes",1.25,1))</f>
        <v>1.03</v>
      </c>
      <c r="S574" s="31" t="e">
        <f ca="1">R574*(IF(OR(VALUE(P574)&gt;8,VALUE(#REF!)&gt;80),1.25,1))</f>
        <v>#REF!</v>
      </c>
      <c r="T574" s="31" t="e">
        <f ca="1">S574*(IF(H574="Mass Customer",0.85,1))</f>
        <v>#REF!</v>
      </c>
      <c r="U574" s="31">
        <f>RANK(W574,W1:W1001,0)</f>
        <v>568</v>
      </c>
      <c r="V574" s="31">
        <v>568</v>
      </c>
      <c r="W574" s="31">
        <v>0.8</v>
      </c>
    </row>
    <row r="575" spans="1:23" ht="15.75" customHeight="1" x14ac:dyDescent="0.3">
      <c r="A575" s="41" t="s">
        <v>2925</v>
      </c>
      <c r="B575" s="41" t="s">
        <v>2926</v>
      </c>
      <c r="C575" s="41" t="s">
        <v>100</v>
      </c>
      <c r="D575" s="57">
        <v>49</v>
      </c>
      <c r="E575" s="56">
        <v>23798</v>
      </c>
      <c r="F575" s="41" t="s">
        <v>168</v>
      </c>
      <c r="G575" s="41" t="s">
        <v>92</v>
      </c>
      <c r="H575" s="41" t="s">
        <v>131</v>
      </c>
      <c r="I575" s="41" t="s">
        <v>80</v>
      </c>
      <c r="J575" s="41" t="s">
        <v>81</v>
      </c>
      <c r="K575" s="42">
        <v>18</v>
      </c>
      <c r="L575" s="41" t="s">
        <v>2928</v>
      </c>
      <c r="M575" s="60" t="s">
        <v>1800</v>
      </c>
      <c r="N575" s="41" t="s">
        <v>107</v>
      </c>
      <c r="O575" s="41" t="s">
        <v>85</v>
      </c>
      <c r="P575" s="41" t="s">
        <v>134</v>
      </c>
      <c r="Q575" s="31">
        <f t="shared" ca="1" si="2"/>
        <v>1.05</v>
      </c>
      <c r="R575" s="31">
        <f ca="1">Q575*(IF(J575="Yes",1.25,1))</f>
        <v>1.3125</v>
      </c>
      <c r="S575" s="31" t="e">
        <f ca="1">R575*(IF(OR(VALUE(P575)&gt;8,VALUE(#REF!)&gt;80),1.25,1))</f>
        <v>#REF!</v>
      </c>
      <c r="T575" s="31" t="e">
        <f ca="1">S575*(IF(H575="Mass Customer",0.85,1))</f>
        <v>#REF!</v>
      </c>
      <c r="U575" s="31">
        <f>RANK(W575,W1:W1001,0)</f>
        <v>574</v>
      </c>
      <c r="V575" s="31">
        <v>574</v>
      </c>
      <c r="W575" s="31">
        <v>0.79899999999999993</v>
      </c>
    </row>
    <row r="576" spans="1:23" ht="15.75" customHeight="1" x14ac:dyDescent="0.3">
      <c r="A576" s="41" t="s">
        <v>2929</v>
      </c>
      <c r="B576" s="41" t="s">
        <v>2930</v>
      </c>
      <c r="C576" s="41" t="s">
        <v>473</v>
      </c>
      <c r="D576" s="57">
        <v>69</v>
      </c>
      <c r="E576" s="56"/>
      <c r="F576" s="41" t="s">
        <v>182</v>
      </c>
      <c r="G576" s="41" t="s">
        <v>161</v>
      </c>
      <c r="H576" s="41" t="s">
        <v>79</v>
      </c>
      <c r="I576" s="41" t="s">
        <v>80</v>
      </c>
      <c r="J576" s="41" t="s">
        <v>93</v>
      </c>
      <c r="K576" s="42">
        <v>12</v>
      </c>
      <c r="L576" s="41" t="s">
        <v>2931</v>
      </c>
      <c r="M576" s="60" t="s">
        <v>1013</v>
      </c>
      <c r="N576" s="41" t="s">
        <v>96</v>
      </c>
      <c r="O576" s="41" t="s">
        <v>85</v>
      </c>
      <c r="P576" s="41" t="s">
        <v>134</v>
      </c>
      <c r="Q576" s="31">
        <f t="shared" ca="1" si="2"/>
        <v>0.98</v>
      </c>
      <c r="R576" s="31">
        <f ca="1">Q576*(IF(J576="Yes",1.25,1))</f>
        <v>0.98</v>
      </c>
      <c r="S576" s="31" t="e">
        <f ca="1">R576*(IF(OR(VALUE(P576)&gt;8,VALUE(#REF!)&gt;80),1.25,1))</f>
        <v>#REF!</v>
      </c>
      <c r="T576" s="31" t="e">
        <f ca="1">S576*(IF(H576="Mass Customer",0.85,1))</f>
        <v>#REF!</v>
      </c>
      <c r="U576" s="31">
        <f>RANK(W576,W1:W1001,0)</f>
        <v>575</v>
      </c>
      <c r="V576" s="31">
        <v>575</v>
      </c>
      <c r="W576" s="31">
        <v>0.796875</v>
      </c>
    </row>
    <row r="577" spans="1:23" ht="15.75" customHeight="1" x14ac:dyDescent="0.3">
      <c r="A577" s="41" t="s">
        <v>2932</v>
      </c>
      <c r="B577" s="41" t="s">
        <v>2933</v>
      </c>
      <c r="C577" s="41" t="s">
        <v>100</v>
      </c>
      <c r="D577" s="57">
        <v>66</v>
      </c>
      <c r="E577" s="56">
        <v>35927</v>
      </c>
      <c r="F577" s="44"/>
      <c r="G577" s="41" t="s">
        <v>250</v>
      </c>
      <c r="H577" s="41" t="s">
        <v>79</v>
      </c>
      <c r="I577" s="41" t="s">
        <v>80</v>
      </c>
      <c r="J577" s="41" t="s">
        <v>93</v>
      </c>
      <c r="K577" s="42">
        <v>4</v>
      </c>
      <c r="L577" s="41" t="s">
        <v>2935</v>
      </c>
      <c r="M577" s="60" t="s">
        <v>870</v>
      </c>
      <c r="N577" s="41" t="s">
        <v>96</v>
      </c>
      <c r="O577" s="41" t="s">
        <v>85</v>
      </c>
      <c r="P577" s="41" t="s">
        <v>134</v>
      </c>
      <c r="Q577" s="31">
        <f t="shared" ca="1" si="2"/>
        <v>1.1000000000000001</v>
      </c>
      <c r="R577" s="31">
        <f ca="1">Q577*(IF(J577="Yes",1.25,1))</f>
        <v>1.1000000000000001</v>
      </c>
      <c r="S577" s="31" t="e">
        <f ca="1">R577*(IF(OR(VALUE(P577)&gt;8,VALUE(#REF!)&gt;80),1.25,1))</f>
        <v>#REF!</v>
      </c>
      <c r="T577" s="31" t="e">
        <f ca="1">S577*(IF(H577="Mass Customer",0.85,1))</f>
        <v>#REF!</v>
      </c>
      <c r="U577" s="31">
        <f>RANK(W577,W1:W1001,0)</f>
        <v>575</v>
      </c>
      <c r="V577" s="31">
        <v>575</v>
      </c>
      <c r="W577" s="31">
        <v>0.796875</v>
      </c>
    </row>
    <row r="578" spans="1:23" ht="15.75" customHeight="1" x14ac:dyDescent="0.3">
      <c r="A578" s="41" t="s">
        <v>2936</v>
      </c>
      <c r="B578" s="41" t="s">
        <v>2937</v>
      </c>
      <c r="C578" s="41" t="s">
        <v>74</v>
      </c>
      <c r="D578" s="57">
        <v>90</v>
      </c>
      <c r="E578" s="56">
        <v>16006</v>
      </c>
      <c r="F578" s="41" t="s">
        <v>958</v>
      </c>
      <c r="G578" s="41" t="s">
        <v>103</v>
      </c>
      <c r="H578" s="41" t="s">
        <v>104</v>
      </c>
      <c r="I578" s="41" t="s">
        <v>80</v>
      </c>
      <c r="J578" s="41" t="s">
        <v>93</v>
      </c>
      <c r="K578" s="42">
        <v>7</v>
      </c>
      <c r="L578" s="41" t="s">
        <v>2939</v>
      </c>
      <c r="M578" s="60" t="s">
        <v>690</v>
      </c>
      <c r="N578" s="41" t="s">
        <v>107</v>
      </c>
      <c r="O578" s="41" t="s">
        <v>85</v>
      </c>
      <c r="P578" s="41" t="s">
        <v>228</v>
      </c>
      <c r="Q578" s="31">
        <f t="shared" ca="1" si="2"/>
        <v>0.55000000000000004</v>
      </c>
      <c r="R578" s="31">
        <f ca="1">Q578*(IF(J578="Yes",1.25,1))</f>
        <v>0.55000000000000004</v>
      </c>
      <c r="S578" s="31" t="e">
        <f ca="1">R578*(IF(OR(VALUE(P578)&gt;8,VALUE(#REF!)&gt;80),1.25,1))</f>
        <v>#REF!</v>
      </c>
      <c r="T578" s="31" t="e">
        <f ca="1">S578*(IF(H578="Mass Customer",0.85,1))</f>
        <v>#REF!</v>
      </c>
      <c r="U578" s="31">
        <f>RANK(W578,W1:W1001,0)</f>
        <v>575</v>
      </c>
      <c r="V578" s="31">
        <v>575</v>
      </c>
      <c r="W578" s="31">
        <v>0.796875</v>
      </c>
    </row>
    <row r="579" spans="1:23" ht="15.75" customHeight="1" x14ac:dyDescent="0.3">
      <c r="A579" s="41" t="s">
        <v>2940</v>
      </c>
      <c r="B579" s="41" t="s">
        <v>2941</v>
      </c>
      <c r="C579" s="41" t="s">
        <v>74</v>
      </c>
      <c r="D579" s="57">
        <v>33</v>
      </c>
      <c r="E579" s="56">
        <v>27984</v>
      </c>
      <c r="F579" s="41" t="s">
        <v>1264</v>
      </c>
      <c r="G579" s="41" t="s">
        <v>103</v>
      </c>
      <c r="H579" s="41" t="s">
        <v>131</v>
      </c>
      <c r="I579" s="41" t="s">
        <v>80</v>
      </c>
      <c r="J579" s="41" t="s">
        <v>81</v>
      </c>
      <c r="K579" s="42">
        <v>9</v>
      </c>
      <c r="L579" s="41" t="s">
        <v>2943</v>
      </c>
      <c r="M579" s="60" t="s">
        <v>352</v>
      </c>
      <c r="N579" s="41" t="s">
        <v>96</v>
      </c>
      <c r="O579" s="41" t="s">
        <v>85</v>
      </c>
      <c r="P579" s="41" t="s">
        <v>124</v>
      </c>
      <c r="Q579" s="31">
        <f t="shared" ca="1" si="2"/>
        <v>1.01</v>
      </c>
      <c r="R579" s="31">
        <f ca="1">Q579*(IF(J579="Yes",1.25,1))</f>
        <v>1.2625</v>
      </c>
      <c r="S579" s="31" t="e">
        <f ca="1">R579*(IF(OR(VALUE(P579)&gt;8,VALUE(#REF!)&gt;80),1.25,1))</f>
        <v>#REF!</v>
      </c>
      <c r="T579" s="31" t="e">
        <f ca="1">S579*(IF(H579="Mass Customer",0.85,1))</f>
        <v>#REF!</v>
      </c>
      <c r="U579" s="31">
        <f>RANK(W579,W1:W1001,0)</f>
        <v>575</v>
      </c>
      <c r="V579" s="31">
        <v>575</v>
      </c>
      <c r="W579" s="31">
        <v>0.796875</v>
      </c>
    </row>
    <row r="580" spans="1:23" ht="15.75" customHeight="1" x14ac:dyDescent="0.3">
      <c r="A580" s="41" t="s">
        <v>2944</v>
      </c>
      <c r="B580" s="41" t="s">
        <v>2945</v>
      </c>
      <c r="C580" s="41" t="s">
        <v>100</v>
      </c>
      <c r="D580" s="57">
        <v>64</v>
      </c>
      <c r="E580" s="56">
        <v>34622</v>
      </c>
      <c r="F580" s="41" t="s">
        <v>750</v>
      </c>
      <c r="G580" s="41" t="s">
        <v>147</v>
      </c>
      <c r="H580" s="41" t="s">
        <v>79</v>
      </c>
      <c r="I580" s="41" t="s">
        <v>80</v>
      </c>
      <c r="J580" s="41" t="s">
        <v>93</v>
      </c>
      <c r="K580" s="42">
        <v>11</v>
      </c>
      <c r="L580" s="41" t="s">
        <v>2947</v>
      </c>
      <c r="M580" s="60" t="s">
        <v>822</v>
      </c>
      <c r="N580" s="41" t="s">
        <v>96</v>
      </c>
      <c r="O580" s="41" t="s">
        <v>85</v>
      </c>
      <c r="P580" s="41" t="s">
        <v>124</v>
      </c>
      <c r="Q580" s="31">
        <f t="shared" ca="1" si="2"/>
        <v>0.89</v>
      </c>
      <c r="R580" s="31">
        <f ca="1">Q580*(IF(J580="Yes",1.25,1))</f>
        <v>0.89</v>
      </c>
      <c r="S580" s="31" t="e">
        <f ca="1">R580*(IF(OR(VALUE(P580)&gt;8,VALUE(#REF!)&gt;80),1.25,1))</f>
        <v>#REF!</v>
      </c>
      <c r="T580" s="31" t="e">
        <f ca="1">S580*(IF(H580="Mass Customer",0.85,1))</f>
        <v>#REF!</v>
      </c>
      <c r="U580" s="31">
        <f>RANK(W580,W1:W1001,0)</f>
        <v>575</v>
      </c>
      <c r="V580" s="31">
        <v>575</v>
      </c>
      <c r="W580" s="31">
        <v>0.796875</v>
      </c>
    </row>
    <row r="581" spans="1:23" ht="15.75" customHeight="1" x14ac:dyDescent="0.3">
      <c r="A581" s="41" t="s">
        <v>2948</v>
      </c>
      <c r="B581" s="41" t="s">
        <v>2949</v>
      </c>
      <c r="C581" s="41" t="s">
        <v>74</v>
      </c>
      <c r="D581" s="57">
        <v>75</v>
      </c>
      <c r="E581" s="56">
        <v>34439</v>
      </c>
      <c r="F581" s="41" t="s">
        <v>1915</v>
      </c>
      <c r="G581" s="41" t="s">
        <v>250</v>
      </c>
      <c r="H581" s="41" t="s">
        <v>79</v>
      </c>
      <c r="I581" s="41" t="s">
        <v>80</v>
      </c>
      <c r="J581" s="41" t="s">
        <v>81</v>
      </c>
      <c r="K581" s="42">
        <v>13</v>
      </c>
      <c r="L581" s="41" t="s">
        <v>2950</v>
      </c>
      <c r="M581" s="60" t="s">
        <v>2951</v>
      </c>
      <c r="N581" s="41" t="s">
        <v>107</v>
      </c>
      <c r="O581" s="41" t="s">
        <v>85</v>
      </c>
      <c r="P581" s="41" t="s">
        <v>178</v>
      </c>
      <c r="Q581" s="31">
        <f t="shared" ca="1" si="2"/>
        <v>0.86</v>
      </c>
      <c r="R581" s="31">
        <f ca="1">Q581*(IF(J581="Yes",1.25,1))</f>
        <v>1.075</v>
      </c>
      <c r="S581" s="31" t="e">
        <f ca="1">R581*(IF(OR(VALUE(P581)&gt;8,VALUE(#REF!)&gt;80),1.25,1))</f>
        <v>#REF!</v>
      </c>
      <c r="T581" s="31" t="e">
        <f ca="1">S581*(IF(H581="Mass Customer",0.85,1))</f>
        <v>#REF!</v>
      </c>
      <c r="U581" s="31">
        <f>RANK(W581,W1:W1001,0)</f>
        <v>575</v>
      </c>
      <c r="V581" s="31">
        <v>575</v>
      </c>
      <c r="W581" s="31">
        <v>0.796875</v>
      </c>
    </row>
    <row r="582" spans="1:23" ht="15.75" customHeight="1" x14ac:dyDescent="0.3">
      <c r="A582" s="41" t="s">
        <v>2952</v>
      </c>
      <c r="B582" s="41" t="s">
        <v>2953</v>
      </c>
      <c r="C582" s="41" t="s">
        <v>100</v>
      </c>
      <c r="D582" s="57">
        <v>47</v>
      </c>
      <c r="E582" s="56">
        <v>26668</v>
      </c>
      <c r="F582" s="41" t="s">
        <v>91</v>
      </c>
      <c r="G582" s="41" t="s">
        <v>183</v>
      </c>
      <c r="H582" s="41" t="s">
        <v>79</v>
      </c>
      <c r="I582" s="41" t="s">
        <v>80</v>
      </c>
      <c r="J582" s="41" t="s">
        <v>93</v>
      </c>
      <c r="K582" s="42">
        <v>11</v>
      </c>
      <c r="L582" s="41" t="s">
        <v>2955</v>
      </c>
      <c r="M582" s="60" t="s">
        <v>2956</v>
      </c>
      <c r="N582" s="41" t="s">
        <v>96</v>
      </c>
      <c r="O582" s="41" t="s">
        <v>85</v>
      </c>
      <c r="P582" s="41" t="s">
        <v>101</v>
      </c>
      <c r="Q582" s="31">
        <f t="shared" ca="1" si="2"/>
        <v>0.69</v>
      </c>
      <c r="R582" s="31">
        <f ca="1">Q582*(IF(J582="Yes",1.25,1))</f>
        <v>0.69</v>
      </c>
      <c r="S582" s="31" t="e">
        <f ca="1">R582*(IF(OR(VALUE(P582)&gt;8,VALUE(#REF!)&gt;80),1.25,1))</f>
        <v>#REF!</v>
      </c>
      <c r="T582" s="31" t="e">
        <f ca="1">S582*(IF(H582="Mass Customer",0.85,1))</f>
        <v>#REF!</v>
      </c>
      <c r="U582" s="31">
        <f>RANK(W582,W1:W1001,0)</f>
        <v>575</v>
      </c>
      <c r="V582" s="31">
        <v>575</v>
      </c>
      <c r="W582" s="31">
        <v>0.796875</v>
      </c>
    </row>
    <row r="583" spans="1:23" ht="15.75" customHeight="1" x14ac:dyDescent="0.3">
      <c r="A583" s="41" t="s">
        <v>2957</v>
      </c>
      <c r="B583" s="41" t="s">
        <v>2958</v>
      </c>
      <c r="C583" s="41" t="s">
        <v>100</v>
      </c>
      <c r="D583" s="57">
        <v>3</v>
      </c>
      <c r="E583" s="56">
        <v>33060</v>
      </c>
      <c r="F583" s="41" t="s">
        <v>1002</v>
      </c>
      <c r="G583" s="41" t="s">
        <v>78</v>
      </c>
      <c r="H583" s="41" t="s">
        <v>131</v>
      </c>
      <c r="I583" s="41" t="s">
        <v>80</v>
      </c>
      <c r="J583" s="41" t="s">
        <v>81</v>
      </c>
      <c r="K583" s="42">
        <v>13</v>
      </c>
      <c r="L583" s="41" t="s">
        <v>2960</v>
      </c>
      <c r="M583" s="60" t="s">
        <v>1989</v>
      </c>
      <c r="N583" s="41" t="s">
        <v>84</v>
      </c>
      <c r="O583" s="41" t="s">
        <v>85</v>
      </c>
      <c r="P583" s="41" t="s">
        <v>178</v>
      </c>
      <c r="Q583" s="31">
        <f t="shared" ca="1" si="2"/>
        <v>0.83</v>
      </c>
      <c r="R583" s="31">
        <f ca="1">Q583*(IF(J583="Yes",1.25,1))</f>
        <v>1.0374999999999999</v>
      </c>
      <c r="S583" s="31" t="e">
        <f ca="1">R583*(IF(OR(VALUE(P583)&gt;8,VALUE(#REF!)&gt;80),1.25,1))</f>
        <v>#REF!</v>
      </c>
      <c r="T583" s="31" t="e">
        <f ca="1">S583*(IF(H583="Mass Customer",0.85,1))</f>
        <v>#REF!</v>
      </c>
      <c r="U583" s="31">
        <f>RANK(W583,W1:W1001,0)</f>
        <v>582</v>
      </c>
      <c r="V583" s="31">
        <v>582</v>
      </c>
      <c r="W583" s="31">
        <v>0.79</v>
      </c>
    </row>
    <row r="584" spans="1:23" ht="15.75" customHeight="1" x14ac:dyDescent="0.3">
      <c r="A584" s="41" t="s">
        <v>2961</v>
      </c>
      <c r="B584" s="41" t="s">
        <v>2962</v>
      </c>
      <c r="C584" s="41" t="s">
        <v>100</v>
      </c>
      <c r="D584" s="57">
        <v>2</v>
      </c>
      <c r="E584" s="56">
        <v>34898</v>
      </c>
      <c r="F584" s="41" t="s">
        <v>456</v>
      </c>
      <c r="G584" s="41" t="s">
        <v>250</v>
      </c>
      <c r="H584" s="41" t="s">
        <v>104</v>
      </c>
      <c r="I584" s="41" t="s">
        <v>80</v>
      </c>
      <c r="J584" s="41" t="s">
        <v>81</v>
      </c>
      <c r="K584" s="42">
        <v>4</v>
      </c>
      <c r="L584" s="41" t="s">
        <v>2964</v>
      </c>
      <c r="M584" s="60" t="s">
        <v>1630</v>
      </c>
      <c r="N584" s="41" t="s">
        <v>96</v>
      </c>
      <c r="O584" s="41" t="s">
        <v>85</v>
      </c>
      <c r="P584" s="41" t="s">
        <v>97</v>
      </c>
      <c r="Q584" s="31">
        <f t="shared" ca="1" si="2"/>
        <v>0.5</v>
      </c>
      <c r="R584" s="31">
        <f ca="1">Q584*(IF(J584="Yes",1.25,1))</f>
        <v>0.625</v>
      </c>
      <c r="S584" s="31" t="e">
        <f ca="1">R584*(IF(OR(VALUE(P584)&gt;8,VALUE(#REF!)&gt;80),1.25,1))</f>
        <v>#REF!</v>
      </c>
      <c r="T584" s="31" t="e">
        <f ca="1">S584*(IF(H584="Mass Customer",0.85,1))</f>
        <v>#REF!</v>
      </c>
      <c r="U584" s="31">
        <f>RANK(W584,W1:W1001,0)</f>
        <v>583</v>
      </c>
      <c r="V584" s="31">
        <v>583</v>
      </c>
      <c r="W584" s="31">
        <v>0.78749999999999998</v>
      </c>
    </row>
    <row r="585" spans="1:23" ht="15.75" customHeight="1" x14ac:dyDescent="0.3">
      <c r="A585" s="41" t="s">
        <v>2965</v>
      </c>
      <c r="B585" s="41" t="s">
        <v>2966</v>
      </c>
      <c r="C585" s="41" t="s">
        <v>74</v>
      </c>
      <c r="D585" s="57">
        <v>9</v>
      </c>
      <c r="E585" s="56">
        <v>35050</v>
      </c>
      <c r="F585" s="41" t="s">
        <v>1975</v>
      </c>
      <c r="G585" s="41" t="s">
        <v>191</v>
      </c>
      <c r="H585" s="41" t="s">
        <v>79</v>
      </c>
      <c r="I585" s="41" t="s">
        <v>80</v>
      </c>
      <c r="J585" s="41" t="s">
        <v>81</v>
      </c>
      <c r="K585" s="42">
        <v>11</v>
      </c>
      <c r="L585" s="41" t="s">
        <v>2968</v>
      </c>
      <c r="M585" s="60" t="s">
        <v>2969</v>
      </c>
      <c r="N585" s="41" t="s">
        <v>96</v>
      </c>
      <c r="O585" s="41" t="s">
        <v>85</v>
      </c>
      <c r="P585" s="41" t="s">
        <v>134</v>
      </c>
      <c r="Q585" s="31">
        <f t="shared" ca="1" si="2"/>
        <v>0.7</v>
      </c>
      <c r="R585" s="31">
        <f ca="1">Q585*(IF(J585="Yes",1.25,1))</f>
        <v>0.875</v>
      </c>
      <c r="S585" s="31" t="e">
        <f ca="1">R585*(IF(OR(VALUE(P585)&gt;8,VALUE(#REF!)&gt;80),1.25,1))</f>
        <v>#REF!</v>
      </c>
      <c r="T585" s="31" t="e">
        <f ca="1">S585*(IF(H585="Mass Customer",0.85,1))</f>
        <v>#REF!</v>
      </c>
      <c r="U585" s="31">
        <f>RANK(W585,W1:W1001,0)</f>
        <v>583</v>
      </c>
      <c r="V585" s="31">
        <v>583</v>
      </c>
      <c r="W585" s="31">
        <v>0.78749999999999998</v>
      </c>
    </row>
    <row r="586" spans="1:23" ht="15.75" customHeight="1" x14ac:dyDescent="0.3">
      <c r="A586" s="41" t="s">
        <v>2970</v>
      </c>
      <c r="B586" s="41" t="s">
        <v>1936</v>
      </c>
      <c r="C586" s="41" t="s">
        <v>100</v>
      </c>
      <c r="D586" s="57">
        <v>26</v>
      </c>
      <c r="E586" s="56">
        <v>18929</v>
      </c>
      <c r="F586" s="41" t="s">
        <v>175</v>
      </c>
      <c r="G586" s="41" t="s">
        <v>191</v>
      </c>
      <c r="H586" s="41" t="s">
        <v>79</v>
      </c>
      <c r="I586" s="41" t="s">
        <v>80</v>
      </c>
      <c r="J586" s="41" t="s">
        <v>93</v>
      </c>
      <c r="K586" s="42">
        <v>10</v>
      </c>
      <c r="L586" s="41" t="s">
        <v>2972</v>
      </c>
      <c r="M586" s="60" t="s">
        <v>2973</v>
      </c>
      <c r="N586" s="41" t="s">
        <v>107</v>
      </c>
      <c r="O586" s="41" t="s">
        <v>85</v>
      </c>
      <c r="P586" s="41" t="s">
        <v>116</v>
      </c>
      <c r="Q586" s="31">
        <f t="shared" ca="1" si="2"/>
        <v>0.7</v>
      </c>
      <c r="R586" s="31">
        <f ca="1">Q586*(IF(J586="Yes",1.25,1))</f>
        <v>0.7</v>
      </c>
      <c r="S586" s="31" t="e">
        <f ca="1">R586*(IF(OR(VALUE(P586)&gt;8,VALUE(#REF!)&gt;80),1.25,1))</f>
        <v>#REF!</v>
      </c>
      <c r="T586" s="31" t="e">
        <f ca="1">S586*(IF(H586="Mass Customer",0.85,1))</f>
        <v>#REF!</v>
      </c>
      <c r="U586" s="31">
        <f>RANK(W586,W1:W1001,0)</f>
        <v>583</v>
      </c>
      <c r="V586" s="31">
        <v>583</v>
      </c>
      <c r="W586" s="31">
        <v>0.78749999999999998</v>
      </c>
    </row>
    <row r="587" spans="1:23" ht="15.75" customHeight="1" x14ac:dyDescent="0.3">
      <c r="A587" s="41" t="s">
        <v>2974</v>
      </c>
      <c r="B587" s="41" t="s">
        <v>2975</v>
      </c>
      <c r="C587" s="41" t="s">
        <v>100</v>
      </c>
      <c r="D587" s="57">
        <v>27</v>
      </c>
      <c r="E587" s="56">
        <v>14122</v>
      </c>
      <c r="F587" s="41" t="s">
        <v>2977</v>
      </c>
      <c r="G587" s="41" t="s">
        <v>78</v>
      </c>
      <c r="H587" s="41" t="s">
        <v>104</v>
      </c>
      <c r="I587" s="41" t="s">
        <v>80</v>
      </c>
      <c r="J587" s="41" t="s">
        <v>93</v>
      </c>
      <c r="K587" s="42">
        <v>15</v>
      </c>
      <c r="L587" s="41" t="s">
        <v>2978</v>
      </c>
      <c r="M587" s="60" t="s">
        <v>2979</v>
      </c>
      <c r="N587" s="41" t="s">
        <v>107</v>
      </c>
      <c r="O587" s="41" t="s">
        <v>85</v>
      </c>
      <c r="P587" s="41" t="s">
        <v>740</v>
      </c>
      <c r="Q587" s="31">
        <f t="shared" ca="1" si="2"/>
        <v>0.92</v>
      </c>
      <c r="R587" s="31">
        <f ca="1">Q587*(IF(J587="Yes",1.25,1))</f>
        <v>0.92</v>
      </c>
      <c r="S587" s="31" t="e">
        <f ca="1">R587*(IF(OR(VALUE(P587)&gt;8,VALUE(#REF!)&gt;80),1.25,1))</f>
        <v>#REF!</v>
      </c>
      <c r="T587" s="31" t="e">
        <f ca="1">S587*(IF(H587="Mass Customer",0.85,1))</f>
        <v>#REF!</v>
      </c>
      <c r="U587" s="31">
        <f>RANK(W587,W1:W1001,0)</f>
        <v>583</v>
      </c>
      <c r="V587" s="31">
        <v>583</v>
      </c>
      <c r="W587" s="31">
        <v>0.78749999999999998</v>
      </c>
    </row>
    <row r="588" spans="1:23" ht="15.75" customHeight="1" x14ac:dyDescent="0.3">
      <c r="A588" s="41" t="s">
        <v>2980</v>
      </c>
      <c r="B588" s="44"/>
      <c r="C588" s="41" t="s">
        <v>74</v>
      </c>
      <c r="D588" s="57">
        <v>32</v>
      </c>
      <c r="E588" s="56">
        <v>35168</v>
      </c>
      <c r="F588" s="41" t="s">
        <v>2982</v>
      </c>
      <c r="G588" s="41" t="s">
        <v>191</v>
      </c>
      <c r="H588" s="41" t="s">
        <v>104</v>
      </c>
      <c r="I588" s="41" t="s">
        <v>80</v>
      </c>
      <c r="J588" s="41" t="s">
        <v>93</v>
      </c>
      <c r="K588" s="42">
        <v>14</v>
      </c>
      <c r="L588" s="41" t="s">
        <v>2983</v>
      </c>
      <c r="M588" s="60" t="s">
        <v>2984</v>
      </c>
      <c r="N588" s="41" t="s">
        <v>84</v>
      </c>
      <c r="O588" s="41" t="s">
        <v>85</v>
      </c>
      <c r="P588" s="41" t="s">
        <v>86</v>
      </c>
      <c r="Q588" s="31">
        <f t="shared" ca="1" si="2"/>
        <v>0.68</v>
      </c>
      <c r="R588" s="31">
        <f ca="1">Q588*(IF(J588="Yes",1.25,1))</f>
        <v>0.68</v>
      </c>
      <c r="S588" s="31" t="e">
        <f ca="1">R588*(IF(OR(VALUE(P588)&gt;8,VALUE(#REF!)&gt;80),1.25,1))</f>
        <v>#REF!</v>
      </c>
      <c r="T588" s="31" t="e">
        <f ca="1">S588*(IF(H588="Mass Customer",0.85,1))</f>
        <v>#REF!</v>
      </c>
      <c r="U588" s="31">
        <f>RANK(W588,W1:W1001,0)</f>
        <v>587</v>
      </c>
      <c r="V588" s="31">
        <v>587</v>
      </c>
      <c r="W588" s="31">
        <v>0.78625</v>
      </c>
    </row>
    <row r="589" spans="1:23" ht="15.75" customHeight="1" x14ac:dyDescent="0.3">
      <c r="A589" s="41" t="s">
        <v>2985</v>
      </c>
      <c r="B589" s="41" t="s">
        <v>2986</v>
      </c>
      <c r="C589" s="41" t="s">
        <v>74</v>
      </c>
      <c r="D589" s="57">
        <v>95</v>
      </c>
      <c r="E589" s="56">
        <v>34441</v>
      </c>
      <c r="F589" s="41" t="s">
        <v>408</v>
      </c>
      <c r="G589" s="41" t="s">
        <v>103</v>
      </c>
      <c r="H589" s="41" t="s">
        <v>104</v>
      </c>
      <c r="I589" s="41" t="s">
        <v>80</v>
      </c>
      <c r="J589" s="41" t="s">
        <v>81</v>
      </c>
      <c r="K589" s="42">
        <v>1</v>
      </c>
      <c r="L589" s="41" t="s">
        <v>2988</v>
      </c>
      <c r="M589" s="60" t="s">
        <v>1457</v>
      </c>
      <c r="N589" s="41" t="s">
        <v>84</v>
      </c>
      <c r="O589" s="41" t="s">
        <v>85</v>
      </c>
      <c r="P589" s="41" t="s">
        <v>178</v>
      </c>
      <c r="Q589" s="31">
        <f t="shared" ca="1" si="2"/>
        <v>0.71</v>
      </c>
      <c r="R589" s="31">
        <f ca="1">Q589*(IF(J589="Yes",1.25,1))</f>
        <v>0.88749999999999996</v>
      </c>
      <c r="S589" s="31" t="e">
        <f ca="1">R589*(IF(OR(VALUE(P589)&gt;8,VALUE(#REF!)&gt;80),1.25,1))</f>
        <v>#REF!</v>
      </c>
      <c r="T589" s="31" t="e">
        <f ca="1">S589*(IF(H589="Mass Customer",0.85,1))</f>
        <v>#REF!</v>
      </c>
      <c r="U589" s="31">
        <f>RANK(W589,W1:W1001,0)</f>
        <v>587</v>
      </c>
      <c r="V589" s="31">
        <v>587</v>
      </c>
      <c r="W589" s="31">
        <v>0.78625</v>
      </c>
    </row>
    <row r="590" spans="1:23" ht="15.75" customHeight="1" x14ac:dyDescent="0.3">
      <c r="A590" s="41" t="s">
        <v>2989</v>
      </c>
      <c r="B590" s="41" t="s">
        <v>2990</v>
      </c>
      <c r="C590" s="41" t="s">
        <v>74</v>
      </c>
      <c r="D590" s="57">
        <v>83</v>
      </c>
      <c r="E590" s="56">
        <v>27388</v>
      </c>
      <c r="F590" s="41" t="s">
        <v>2992</v>
      </c>
      <c r="G590" s="41" t="s">
        <v>191</v>
      </c>
      <c r="H590" s="41" t="s">
        <v>131</v>
      </c>
      <c r="I590" s="41" t="s">
        <v>80</v>
      </c>
      <c r="J590" s="41" t="s">
        <v>93</v>
      </c>
      <c r="K590" s="42">
        <v>18</v>
      </c>
      <c r="L590" s="41" t="s">
        <v>2993</v>
      </c>
      <c r="M590" s="60" t="s">
        <v>2994</v>
      </c>
      <c r="N590" s="41" t="s">
        <v>96</v>
      </c>
      <c r="O590" s="41" t="s">
        <v>85</v>
      </c>
      <c r="P590" s="41" t="s">
        <v>178</v>
      </c>
      <c r="Q590" s="31">
        <f t="shared" ca="1" si="2"/>
        <v>1.05</v>
      </c>
      <c r="R590" s="31">
        <f ca="1">Q590*(IF(J590="Yes",1.25,1))</f>
        <v>1.05</v>
      </c>
      <c r="S590" s="31" t="e">
        <f ca="1">R590*(IF(OR(VALUE(P590)&gt;8,VALUE(#REF!)&gt;80),1.25,1))</f>
        <v>#REF!</v>
      </c>
      <c r="T590" s="31" t="e">
        <f ca="1">S590*(IF(H590="Mass Customer",0.85,1))</f>
        <v>#REF!</v>
      </c>
      <c r="U590" s="31">
        <f>RANK(W590,W1:W1001,0)</f>
        <v>587</v>
      </c>
      <c r="V590" s="31">
        <v>587</v>
      </c>
      <c r="W590" s="31">
        <v>0.78625</v>
      </c>
    </row>
    <row r="591" spans="1:23" ht="15.75" customHeight="1" x14ac:dyDescent="0.3">
      <c r="A591" s="41" t="s">
        <v>2995</v>
      </c>
      <c r="B591" s="41" t="s">
        <v>2996</v>
      </c>
      <c r="C591" s="41" t="s">
        <v>100</v>
      </c>
      <c r="D591" s="57">
        <v>39</v>
      </c>
      <c r="E591" s="56">
        <v>31887</v>
      </c>
      <c r="F591" s="41" t="s">
        <v>263</v>
      </c>
      <c r="G591" s="41" t="s">
        <v>78</v>
      </c>
      <c r="H591" s="41" t="s">
        <v>131</v>
      </c>
      <c r="I591" s="41" t="s">
        <v>80</v>
      </c>
      <c r="J591" s="41" t="s">
        <v>81</v>
      </c>
      <c r="K591" s="42">
        <v>17</v>
      </c>
      <c r="L591" s="41" t="s">
        <v>2998</v>
      </c>
      <c r="M591" s="60" t="s">
        <v>2999</v>
      </c>
      <c r="N591" s="41" t="s">
        <v>107</v>
      </c>
      <c r="O591" s="41" t="s">
        <v>85</v>
      </c>
      <c r="P591" s="41" t="s">
        <v>134</v>
      </c>
      <c r="Q591" s="31">
        <f t="shared" ca="1" si="2"/>
        <v>1.0900000000000001</v>
      </c>
      <c r="R591" s="31">
        <f ca="1">Q591*(IF(J591="Yes",1.25,1))</f>
        <v>1.3625</v>
      </c>
      <c r="S591" s="31" t="e">
        <f ca="1">R591*(IF(OR(VALUE(P591)&gt;8,VALUE(#REF!)&gt;80),1.25,1))</f>
        <v>#REF!</v>
      </c>
      <c r="T591" s="31" t="e">
        <f ca="1">S591*(IF(H591="Mass Customer",0.85,1))</f>
        <v>#REF!</v>
      </c>
      <c r="U591" s="31">
        <f>RANK(W591,W1:W1001,0)</f>
        <v>590</v>
      </c>
      <c r="V591" s="31">
        <v>590</v>
      </c>
      <c r="W591" s="31">
        <v>0.78359374999999987</v>
      </c>
    </row>
    <row r="592" spans="1:23" ht="15.75" customHeight="1" x14ac:dyDescent="0.3">
      <c r="A592" s="41" t="s">
        <v>3000</v>
      </c>
      <c r="B592" s="41" t="s">
        <v>3001</v>
      </c>
      <c r="C592" s="41" t="s">
        <v>74</v>
      </c>
      <c r="D592" s="57">
        <v>1</v>
      </c>
      <c r="E592" s="56">
        <v>29150</v>
      </c>
      <c r="F592" s="41" t="s">
        <v>1571</v>
      </c>
      <c r="G592" s="41" t="s">
        <v>78</v>
      </c>
      <c r="H592" s="41" t="s">
        <v>79</v>
      </c>
      <c r="I592" s="41" t="s">
        <v>80</v>
      </c>
      <c r="J592" s="41" t="s">
        <v>93</v>
      </c>
      <c r="K592" s="42">
        <v>10</v>
      </c>
      <c r="L592" s="41" t="s">
        <v>3003</v>
      </c>
      <c r="M592" s="60" t="s">
        <v>976</v>
      </c>
      <c r="N592" s="41" t="s">
        <v>107</v>
      </c>
      <c r="O592" s="41" t="s">
        <v>85</v>
      </c>
      <c r="P592" s="41" t="s">
        <v>86</v>
      </c>
      <c r="Q592" s="31">
        <f t="shared" ca="1" si="2"/>
        <v>0.69</v>
      </c>
      <c r="R592" s="31">
        <f ca="1">Q592*(IF(J592="Yes",1.25,1))</f>
        <v>0.69</v>
      </c>
      <c r="S592" s="31" t="e">
        <f ca="1">R592*(IF(OR(VALUE(P592)&gt;8,VALUE(#REF!)&gt;80),1.25,1))</f>
        <v>#REF!</v>
      </c>
      <c r="T592" s="31" t="e">
        <f ca="1">S592*(IF(H592="Mass Customer",0.85,1))</f>
        <v>#REF!</v>
      </c>
      <c r="U592" s="31">
        <f>RANK(W592,W1:W1001,0)</f>
        <v>591</v>
      </c>
      <c r="V592" s="31">
        <v>591</v>
      </c>
      <c r="W592" s="31">
        <v>0.78200000000000003</v>
      </c>
    </row>
    <row r="593" spans="1:23" ht="15.75" customHeight="1" x14ac:dyDescent="0.3">
      <c r="A593" s="41" t="s">
        <v>3004</v>
      </c>
      <c r="B593" s="41" t="s">
        <v>3005</v>
      </c>
      <c r="C593" s="41" t="s">
        <v>100</v>
      </c>
      <c r="D593" s="57">
        <v>44</v>
      </c>
      <c r="E593" s="56">
        <v>35195</v>
      </c>
      <c r="F593" s="41" t="s">
        <v>2348</v>
      </c>
      <c r="G593" s="41" t="s">
        <v>147</v>
      </c>
      <c r="H593" s="41" t="s">
        <v>104</v>
      </c>
      <c r="I593" s="41" t="s">
        <v>80</v>
      </c>
      <c r="J593" s="41" t="s">
        <v>81</v>
      </c>
      <c r="K593" s="42">
        <v>13</v>
      </c>
      <c r="L593" s="41" t="s">
        <v>3007</v>
      </c>
      <c r="M593" s="60" t="s">
        <v>1832</v>
      </c>
      <c r="N593" s="41" t="s">
        <v>107</v>
      </c>
      <c r="O593" s="41" t="s">
        <v>85</v>
      </c>
      <c r="P593" s="41" t="s">
        <v>178</v>
      </c>
      <c r="Q593" s="31">
        <f t="shared" ca="1" si="2"/>
        <v>0.68</v>
      </c>
      <c r="R593" s="31">
        <f ca="1">Q593*(IF(J593="Yes",1.25,1))</f>
        <v>0.85000000000000009</v>
      </c>
      <c r="S593" s="31" t="e">
        <f ca="1">R593*(IF(OR(VALUE(P593)&gt;8,VALUE(#REF!)&gt;80),1.25,1))</f>
        <v>#REF!</v>
      </c>
      <c r="T593" s="31" t="e">
        <f ca="1">S593*(IF(H593="Mass Customer",0.85,1))</f>
        <v>#REF!</v>
      </c>
      <c r="U593" s="31">
        <f>RANK(W593,W1:W1001,0)</f>
        <v>591</v>
      </c>
      <c r="V593" s="31">
        <v>591</v>
      </c>
      <c r="W593" s="31">
        <v>0.78200000000000003</v>
      </c>
    </row>
    <row r="594" spans="1:23" ht="15.75" customHeight="1" x14ac:dyDescent="0.3">
      <c r="A594" s="41" t="s">
        <v>3008</v>
      </c>
      <c r="B594" s="41" t="s">
        <v>3009</v>
      </c>
      <c r="C594" s="41" t="s">
        <v>74</v>
      </c>
      <c r="D594" s="57">
        <v>83</v>
      </c>
      <c r="E594" s="56">
        <v>23782</v>
      </c>
      <c r="F594" s="41" t="s">
        <v>557</v>
      </c>
      <c r="G594" s="41" t="s">
        <v>103</v>
      </c>
      <c r="H594" s="41" t="s">
        <v>79</v>
      </c>
      <c r="I594" s="41" t="s">
        <v>80</v>
      </c>
      <c r="J594" s="41" t="s">
        <v>93</v>
      </c>
      <c r="K594" s="42">
        <v>7</v>
      </c>
      <c r="L594" s="41" t="s">
        <v>3011</v>
      </c>
      <c r="M594" s="60" t="s">
        <v>1800</v>
      </c>
      <c r="N594" s="41" t="s">
        <v>107</v>
      </c>
      <c r="O594" s="41" t="s">
        <v>85</v>
      </c>
      <c r="P594" s="41" t="s">
        <v>108</v>
      </c>
      <c r="Q594" s="31">
        <f t="shared" ca="1" si="2"/>
        <v>0.87</v>
      </c>
      <c r="R594" s="31">
        <f ca="1">Q594*(IF(J594="Yes",1.25,1))</f>
        <v>0.87</v>
      </c>
      <c r="S594" s="31" t="e">
        <f ca="1">R594*(IF(OR(VALUE(P594)&gt;8,VALUE(#REF!)&gt;80),1.25,1))</f>
        <v>#REF!</v>
      </c>
      <c r="T594" s="31" t="e">
        <f ca="1">S594*(IF(H594="Mass Customer",0.85,1))</f>
        <v>#REF!</v>
      </c>
      <c r="U594" s="31">
        <f>RANK(W594,W1:W1001,0)</f>
        <v>591</v>
      </c>
      <c r="V594" s="31">
        <v>591</v>
      </c>
      <c r="W594" s="31">
        <v>0.78200000000000003</v>
      </c>
    </row>
    <row r="595" spans="1:23" ht="15.75" customHeight="1" x14ac:dyDescent="0.3">
      <c r="A595" s="41" t="s">
        <v>3012</v>
      </c>
      <c r="B595" s="41" t="s">
        <v>3013</v>
      </c>
      <c r="C595" s="41" t="s">
        <v>74</v>
      </c>
      <c r="D595" s="57">
        <v>13</v>
      </c>
      <c r="E595" s="56">
        <v>20384</v>
      </c>
      <c r="F595" s="41" t="s">
        <v>3015</v>
      </c>
      <c r="G595" s="41" t="s">
        <v>92</v>
      </c>
      <c r="H595" s="41" t="s">
        <v>79</v>
      </c>
      <c r="I595" s="41" t="s">
        <v>80</v>
      </c>
      <c r="J595" s="41" t="s">
        <v>93</v>
      </c>
      <c r="K595" s="42">
        <v>20</v>
      </c>
      <c r="L595" s="41" t="s">
        <v>3016</v>
      </c>
      <c r="M595" s="60" t="s">
        <v>3017</v>
      </c>
      <c r="N595" s="41" t="s">
        <v>96</v>
      </c>
      <c r="O595" s="41" t="s">
        <v>85</v>
      </c>
      <c r="P595" s="41" t="s">
        <v>178</v>
      </c>
      <c r="Q595" s="31">
        <f t="shared" ca="1" si="2"/>
        <v>0.56999999999999995</v>
      </c>
      <c r="R595" s="31">
        <f ca="1">Q595*(IF(J595="Yes",1.25,1))</f>
        <v>0.56999999999999995</v>
      </c>
      <c r="S595" s="31" t="e">
        <f ca="1">R595*(IF(OR(VALUE(P595)&gt;8,VALUE(#REF!)&gt;80),1.25,1))</f>
        <v>#REF!</v>
      </c>
      <c r="T595" s="31" t="e">
        <f ca="1">S595*(IF(H595="Mass Customer",0.85,1))</f>
        <v>#REF!</v>
      </c>
      <c r="U595" s="31">
        <f>RANK(W595,W1:W1001,0)</f>
        <v>594</v>
      </c>
      <c r="V595" s="31">
        <v>594</v>
      </c>
      <c r="W595" s="31">
        <v>0.78125</v>
      </c>
    </row>
    <row r="596" spans="1:23" ht="15.75" customHeight="1" x14ac:dyDescent="0.3">
      <c r="A596" s="41" t="s">
        <v>3018</v>
      </c>
      <c r="B596" s="41" t="s">
        <v>3019</v>
      </c>
      <c r="C596" s="41" t="s">
        <v>100</v>
      </c>
      <c r="D596" s="57">
        <v>21</v>
      </c>
      <c r="E596" s="56">
        <v>26738</v>
      </c>
      <c r="F596" s="41" t="s">
        <v>958</v>
      </c>
      <c r="G596" s="41" t="s">
        <v>103</v>
      </c>
      <c r="H596" s="41" t="s">
        <v>104</v>
      </c>
      <c r="I596" s="41" t="s">
        <v>80</v>
      </c>
      <c r="J596" s="41" t="s">
        <v>81</v>
      </c>
      <c r="K596" s="42">
        <v>8</v>
      </c>
      <c r="L596" s="41" t="s">
        <v>3020</v>
      </c>
      <c r="M596" s="60" t="s">
        <v>421</v>
      </c>
      <c r="N596" s="41" t="s">
        <v>107</v>
      </c>
      <c r="O596" s="41" t="s">
        <v>85</v>
      </c>
      <c r="P596" s="41" t="s">
        <v>740</v>
      </c>
      <c r="Q596" s="31">
        <f t="shared" ca="1" si="2"/>
        <v>0.88</v>
      </c>
      <c r="R596" s="31">
        <f ca="1">Q596*(IF(J596="Yes",1.25,1))</f>
        <v>1.1000000000000001</v>
      </c>
      <c r="S596" s="31" t="e">
        <f ca="1">R596*(IF(OR(VALUE(P596)&gt;8,VALUE(#REF!)&gt;80),1.25,1))</f>
        <v>#REF!</v>
      </c>
      <c r="T596" s="31" t="e">
        <f ca="1">S596*(IF(H596="Mass Customer",0.85,1))</f>
        <v>#REF!</v>
      </c>
      <c r="U596" s="31">
        <f>RANK(W596,W1:W1001,0)</f>
        <v>595</v>
      </c>
      <c r="V596" s="31">
        <v>595</v>
      </c>
      <c r="W596" s="31">
        <v>0.77562500000000001</v>
      </c>
    </row>
    <row r="597" spans="1:23" ht="15.75" customHeight="1" x14ac:dyDescent="0.3">
      <c r="A597" s="41" t="s">
        <v>3021</v>
      </c>
      <c r="B597" s="41" t="s">
        <v>3022</v>
      </c>
      <c r="C597" s="41" t="s">
        <v>100</v>
      </c>
      <c r="D597" s="57">
        <v>6</v>
      </c>
      <c r="E597" s="56">
        <v>21385</v>
      </c>
      <c r="F597" s="41" t="s">
        <v>694</v>
      </c>
      <c r="G597" s="41" t="s">
        <v>250</v>
      </c>
      <c r="H597" s="41" t="s">
        <v>79</v>
      </c>
      <c r="I597" s="41" t="s">
        <v>80</v>
      </c>
      <c r="J597" s="41" t="s">
        <v>81</v>
      </c>
      <c r="K597" s="42">
        <v>10</v>
      </c>
      <c r="L597" s="41" t="s">
        <v>3024</v>
      </c>
      <c r="M597" s="60" t="s">
        <v>1171</v>
      </c>
      <c r="N597" s="41" t="s">
        <v>107</v>
      </c>
      <c r="O597" s="41" t="s">
        <v>85</v>
      </c>
      <c r="P597" s="41" t="s">
        <v>178</v>
      </c>
      <c r="Q597" s="31">
        <f t="shared" ca="1" si="2"/>
        <v>0.65</v>
      </c>
      <c r="R597" s="31">
        <f ca="1">Q597*(IF(J597="Yes",1.25,1))</f>
        <v>0.8125</v>
      </c>
      <c r="S597" s="31" t="e">
        <f ca="1">R597*(IF(OR(VALUE(P597)&gt;8,VALUE(#REF!)&gt;80),1.25,1))</f>
        <v>#REF!</v>
      </c>
      <c r="T597" s="31" t="e">
        <f ca="1">S597*(IF(H597="Mass Customer",0.85,1))</f>
        <v>#REF!</v>
      </c>
      <c r="U597" s="31">
        <f>RANK(W597,W1:W1001,0)</f>
        <v>595</v>
      </c>
      <c r="V597" s="31">
        <v>595</v>
      </c>
      <c r="W597" s="31">
        <v>0.77562500000000001</v>
      </c>
    </row>
    <row r="598" spans="1:23" ht="15.75" customHeight="1" x14ac:dyDescent="0.3">
      <c r="A598" s="41" t="s">
        <v>3025</v>
      </c>
      <c r="B598" s="41" t="s">
        <v>3026</v>
      </c>
      <c r="C598" s="41" t="s">
        <v>74</v>
      </c>
      <c r="D598" s="57">
        <v>57</v>
      </c>
      <c r="E598" s="56">
        <v>28855</v>
      </c>
      <c r="F598" s="41" t="s">
        <v>1264</v>
      </c>
      <c r="G598" s="41" t="s">
        <v>250</v>
      </c>
      <c r="H598" s="41" t="s">
        <v>79</v>
      </c>
      <c r="I598" s="41" t="s">
        <v>80</v>
      </c>
      <c r="J598" s="41" t="s">
        <v>81</v>
      </c>
      <c r="K598" s="42">
        <v>9</v>
      </c>
      <c r="L598" s="41" t="s">
        <v>3027</v>
      </c>
      <c r="M598" s="60" t="s">
        <v>2018</v>
      </c>
      <c r="N598" s="41" t="s">
        <v>96</v>
      </c>
      <c r="O598" s="41" t="s">
        <v>85</v>
      </c>
      <c r="P598" s="41" t="s">
        <v>108</v>
      </c>
      <c r="Q598" s="31">
        <f t="shared" ca="1" si="2"/>
        <v>0.61</v>
      </c>
      <c r="R598" s="31">
        <f ca="1">Q598*(IF(J598="Yes",1.25,1))</f>
        <v>0.76249999999999996</v>
      </c>
      <c r="S598" s="31" t="e">
        <f ca="1">R598*(IF(OR(VALUE(P598)&gt;8,VALUE(#REF!)&gt;80),1.25,1))</f>
        <v>#REF!</v>
      </c>
      <c r="T598" s="31" t="e">
        <f ca="1">S598*(IF(H598="Mass Customer",0.85,1))</f>
        <v>#REF!</v>
      </c>
      <c r="U598" s="31">
        <f>RANK(W598,W1:W1001,0)</f>
        <v>595</v>
      </c>
      <c r="V598" s="31">
        <v>595</v>
      </c>
      <c r="W598" s="31">
        <v>0.77562500000000001</v>
      </c>
    </row>
    <row r="599" spans="1:23" ht="15.75" customHeight="1" x14ac:dyDescent="0.3">
      <c r="A599" s="41" t="s">
        <v>3028</v>
      </c>
      <c r="B599" s="41" t="s">
        <v>3029</v>
      </c>
      <c r="C599" s="41" t="s">
        <v>74</v>
      </c>
      <c r="D599" s="57">
        <v>29</v>
      </c>
      <c r="E599" s="56">
        <v>34645</v>
      </c>
      <c r="F599" s="41" t="s">
        <v>129</v>
      </c>
      <c r="G599" s="41" t="s">
        <v>130</v>
      </c>
      <c r="H599" s="41" t="s">
        <v>131</v>
      </c>
      <c r="I599" s="41" t="s">
        <v>80</v>
      </c>
      <c r="J599" s="41" t="s">
        <v>93</v>
      </c>
      <c r="K599" s="42">
        <v>1</v>
      </c>
      <c r="L599" s="41" t="s">
        <v>3031</v>
      </c>
      <c r="M599" s="60" t="s">
        <v>1098</v>
      </c>
      <c r="N599" s="41" t="s">
        <v>96</v>
      </c>
      <c r="O599" s="41" t="s">
        <v>85</v>
      </c>
      <c r="P599" s="41" t="s">
        <v>97</v>
      </c>
      <c r="Q599" s="31">
        <f t="shared" ca="1" si="2"/>
        <v>0.67</v>
      </c>
      <c r="R599" s="31">
        <f ca="1">Q599*(IF(J599="Yes",1.25,1))</f>
        <v>0.67</v>
      </c>
      <c r="S599" s="31" t="e">
        <f ca="1">R599*(IF(OR(VALUE(P599)&gt;8,VALUE(#REF!)&gt;80),1.25,1))</f>
        <v>#REF!</v>
      </c>
      <c r="T599" s="31" t="e">
        <f ca="1">S599*(IF(H599="Mass Customer",0.85,1))</f>
        <v>#REF!</v>
      </c>
      <c r="U599" s="31">
        <f>RANK(W599,W1:W1001,0)</f>
        <v>595</v>
      </c>
      <c r="V599" s="31">
        <v>595</v>
      </c>
      <c r="W599" s="31">
        <v>0.77562500000000001</v>
      </c>
    </row>
    <row r="600" spans="1:23" ht="15.75" customHeight="1" x14ac:dyDescent="0.3">
      <c r="A600" s="41" t="s">
        <v>3032</v>
      </c>
      <c r="B600" s="41" t="s">
        <v>3033</v>
      </c>
      <c r="C600" s="41" t="s">
        <v>473</v>
      </c>
      <c r="D600" s="57">
        <v>15</v>
      </c>
      <c r="E600" s="56"/>
      <c r="F600" s="41" t="s">
        <v>3034</v>
      </c>
      <c r="G600" s="41" t="s">
        <v>161</v>
      </c>
      <c r="H600" s="41" t="s">
        <v>104</v>
      </c>
      <c r="I600" s="41" t="s">
        <v>80</v>
      </c>
      <c r="J600" s="41" t="s">
        <v>93</v>
      </c>
      <c r="K600" s="42">
        <v>5</v>
      </c>
      <c r="L600" s="41" t="s">
        <v>3035</v>
      </c>
      <c r="M600" s="60" t="s">
        <v>547</v>
      </c>
      <c r="N600" s="41" t="s">
        <v>96</v>
      </c>
      <c r="O600" s="41" t="s">
        <v>85</v>
      </c>
      <c r="P600" s="41" t="s">
        <v>97</v>
      </c>
      <c r="Q600" s="31">
        <f t="shared" ca="1" si="2"/>
        <v>0.53</v>
      </c>
      <c r="R600" s="31">
        <f ca="1">Q600*(IF(J600="Yes",1.25,1))</f>
        <v>0.53</v>
      </c>
      <c r="S600" s="31" t="e">
        <f ca="1">R600*(IF(OR(VALUE(P600)&gt;8,VALUE(#REF!)&gt;80),1.25,1))</f>
        <v>#REF!</v>
      </c>
      <c r="T600" s="31" t="e">
        <f ca="1">S600*(IF(H600="Mass Customer",0.85,1))</f>
        <v>#REF!</v>
      </c>
      <c r="U600" s="31">
        <f>RANK(W600,W1:W1001,0)</f>
        <v>599</v>
      </c>
      <c r="V600" s="31">
        <v>599</v>
      </c>
      <c r="W600" s="31">
        <v>0.77500000000000002</v>
      </c>
    </row>
    <row r="601" spans="1:23" ht="15.75" customHeight="1" x14ac:dyDescent="0.3">
      <c r="A601" s="41" t="s">
        <v>609</v>
      </c>
      <c r="B601" s="41" t="s">
        <v>3036</v>
      </c>
      <c r="C601" s="41" t="s">
        <v>100</v>
      </c>
      <c r="D601" s="57">
        <v>59</v>
      </c>
      <c r="E601" s="56">
        <v>14391</v>
      </c>
      <c r="F601" s="41" t="s">
        <v>1313</v>
      </c>
      <c r="G601" s="41" t="s">
        <v>250</v>
      </c>
      <c r="H601" s="41" t="s">
        <v>79</v>
      </c>
      <c r="I601" s="41" t="s">
        <v>80</v>
      </c>
      <c r="J601" s="41" t="s">
        <v>93</v>
      </c>
      <c r="K601" s="42">
        <v>14</v>
      </c>
      <c r="L601" s="41" t="s">
        <v>3038</v>
      </c>
      <c r="M601" s="60" t="s">
        <v>3039</v>
      </c>
      <c r="N601" s="41" t="s">
        <v>96</v>
      </c>
      <c r="O601" s="41" t="s">
        <v>85</v>
      </c>
      <c r="P601" s="41" t="s">
        <v>390</v>
      </c>
      <c r="Q601" s="31">
        <f t="shared" ca="1" si="2"/>
        <v>0.54</v>
      </c>
      <c r="R601" s="31">
        <f ca="1">Q601*(IF(J601="Yes",1.25,1))</f>
        <v>0.54</v>
      </c>
      <c r="S601" s="31" t="e">
        <f ca="1">R601*(IF(OR(VALUE(P601)&gt;8,VALUE(#REF!)&gt;80),1.25,1))</f>
        <v>#REF!</v>
      </c>
      <c r="T601" s="31" t="e">
        <f ca="1">S601*(IF(H601="Mass Customer",0.85,1))</f>
        <v>#REF!</v>
      </c>
      <c r="U601" s="31">
        <f>RANK(W601,W1:W1001,0)</f>
        <v>599</v>
      </c>
      <c r="V601" s="31">
        <v>599</v>
      </c>
      <c r="W601" s="31">
        <v>0.77500000000000002</v>
      </c>
    </row>
    <row r="602" spans="1:23" ht="15.75" customHeight="1" x14ac:dyDescent="0.3">
      <c r="A602" s="41" t="s">
        <v>3040</v>
      </c>
      <c r="B602" s="41" t="s">
        <v>3041</v>
      </c>
      <c r="C602" s="41" t="s">
        <v>74</v>
      </c>
      <c r="D602" s="57">
        <v>63</v>
      </c>
      <c r="E602" s="56">
        <v>35085</v>
      </c>
      <c r="F602" s="41" t="s">
        <v>139</v>
      </c>
      <c r="G602" s="41" t="s">
        <v>103</v>
      </c>
      <c r="H602" s="41" t="s">
        <v>104</v>
      </c>
      <c r="I602" s="41" t="s">
        <v>80</v>
      </c>
      <c r="J602" s="41" t="s">
        <v>81</v>
      </c>
      <c r="K602" s="42">
        <v>15</v>
      </c>
      <c r="L602" s="41" t="s">
        <v>3043</v>
      </c>
      <c r="M602" s="60" t="s">
        <v>603</v>
      </c>
      <c r="N602" s="41" t="s">
        <v>96</v>
      </c>
      <c r="O602" s="41" t="s">
        <v>85</v>
      </c>
      <c r="P602" s="41" t="s">
        <v>124</v>
      </c>
      <c r="Q602" s="31">
        <f t="shared" ca="1" si="2"/>
        <v>0.89</v>
      </c>
      <c r="R602" s="31">
        <f ca="1">Q602*(IF(J602="Yes",1.25,1))</f>
        <v>1.1125</v>
      </c>
      <c r="S602" s="31" t="e">
        <f ca="1">R602*(IF(OR(VALUE(P602)&gt;8,VALUE(#REF!)&gt;80),1.25,1))</f>
        <v>#REF!</v>
      </c>
      <c r="T602" s="31" t="e">
        <f ca="1">S602*(IF(H602="Mass Customer",0.85,1))</f>
        <v>#REF!</v>
      </c>
      <c r="U602" s="31">
        <f>RANK(W602,W1:W1001,0)</f>
        <v>599</v>
      </c>
      <c r="V602" s="31">
        <v>599</v>
      </c>
      <c r="W602" s="31">
        <v>0.77500000000000002</v>
      </c>
    </row>
    <row r="603" spans="1:23" ht="15.75" customHeight="1" x14ac:dyDescent="0.3">
      <c r="A603" s="41" t="s">
        <v>3044</v>
      </c>
      <c r="B603" s="41" t="s">
        <v>3045</v>
      </c>
      <c r="C603" s="41" t="s">
        <v>74</v>
      </c>
      <c r="D603" s="57">
        <v>68</v>
      </c>
      <c r="E603" s="56">
        <v>35610</v>
      </c>
      <c r="F603" s="41" t="s">
        <v>1915</v>
      </c>
      <c r="G603" s="41" t="s">
        <v>191</v>
      </c>
      <c r="H603" s="41" t="s">
        <v>104</v>
      </c>
      <c r="I603" s="41" t="s">
        <v>80</v>
      </c>
      <c r="J603" s="41" t="s">
        <v>81</v>
      </c>
      <c r="K603" s="42">
        <v>11</v>
      </c>
      <c r="L603" s="41" t="s">
        <v>3047</v>
      </c>
      <c r="M603" s="60" t="s">
        <v>3048</v>
      </c>
      <c r="N603" s="41" t="s">
        <v>96</v>
      </c>
      <c r="O603" s="41" t="s">
        <v>85</v>
      </c>
      <c r="P603" s="41" t="s">
        <v>97</v>
      </c>
      <c r="Q603" s="31">
        <f t="shared" ca="1" si="2"/>
        <v>1.0900000000000001</v>
      </c>
      <c r="R603" s="31">
        <f ca="1">Q603*(IF(J603="Yes",1.25,1))</f>
        <v>1.3625</v>
      </c>
      <c r="S603" s="31" t="e">
        <f ca="1">R603*(IF(OR(VALUE(P603)&gt;8,VALUE(#REF!)&gt;80),1.25,1))</f>
        <v>#REF!</v>
      </c>
      <c r="T603" s="31" t="e">
        <f ca="1">S603*(IF(H603="Mass Customer",0.85,1))</f>
        <v>#REF!</v>
      </c>
      <c r="U603" s="31">
        <f>RANK(W603,W1:W1001,0)</f>
        <v>602</v>
      </c>
      <c r="V603" s="31">
        <v>602</v>
      </c>
      <c r="W603" s="31">
        <v>0.77349999999999997</v>
      </c>
    </row>
    <row r="604" spans="1:23" ht="15.75" customHeight="1" x14ac:dyDescent="0.3">
      <c r="A604" s="41" t="s">
        <v>3049</v>
      </c>
      <c r="B604" s="41" t="s">
        <v>3050</v>
      </c>
      <c r="C604" s="41" t="s">
        <v>100</v>
      </c>
      <c r="D604" s="57">
        <v>45</v>
      </c>
      <c r="E604" s="56">
        <v>26693</v>
      </c>
      <c r="F604" s="41" t="s">
        <v>659</v>
      </c>
      <c r="G604" s="41" t="s">
        <v>78</v>
      </c>
      <c r="H604" s="41" t="s">
        <v>79</v>
      </c>
      <c r="I604" s="41" t="s">
        <v>80</v>
      </c>
      <c r="J604" s="41" t="s">
        <v>81</v>
      </c>
      <c r="K604" s="42">
        <v>10</v>
      </c>
      <c r="L604" s="41" t="s">
        <v>3052</v>
      </c>
      <c r="M604" s="60" t="s">
        <v>1524</v>
      </c>
      <c r="N604" s="41" t="s">
        <v>84</v>
      </c>
      <c r="O604" s="41" t="s">
        <v>85</v>
      </c>
      <c r="P604" s="41" t="s">
        <v>134</v>
      </c>
      <c r="Q604" s="31">
        <f t="shared" ca="1" si="2"/>
        <v>1.08</v>
      </c>
      <c r="R604" s="31">
        <f ca="1">Q604*(IF(J604="Yes",1.25,1))</f>
        <v>1.35</v>
      </c>
      <c r="S604" s="31" t="e">
        <f ca="1">R604*(IF(OR(VALUE(P604)&gt;8,VALUE(#REF!)&gt;80),1.25,1))</f>
        <v>#REF!</v>
      </c>
      <c r="T604" s="31" t="e">
        <f ca="1">S604*(IF(H604="Mass Customer",0.85,1))</f>
        <v>#REF!</v>
      </c>
      <c r="U604" s="31">
        <f>RANK(W604,W1:W1001,0)</f>
        <v>603</v>
      </c>
      <c r="V604" s="31">
        <v>603</v>
      </c>
      <c r="W604" s="31">
        <v>0.77031249999999996</v>
      </c>
    </row>
    <row r="605" spans="1:23" ht="15.75" customHeight="1" x14ac:dyDescent="0.3">
      <c r="A605" s="41" t="s">
        <v>3053</v>
      </c>
      <c r="B605" s="41" t="s">
        <v>3054</v>
      </c>
      <c r="C605" s="41" t="s">
        <v>74</v>
      </c>
      <c r="D605" s="57">
        <v>93</v>
      </c>
      <c r="E605" s="56">
        <v>22424</v>
      </c>
      <c r="F605" s="41" t="s">
        <v>643</v>
      </c>
      <c r="G605" s="41" t="s">
        <v>250</v>
      </c>
      <c r="H605" s="41" t="s">
        <v>104</v>
      </c>
      <c r="I605" s="41" t="s">
        <v>80</v>
      </c>
      <c r="J605" s="41" t="s">
        <v>81</v>
      </c>
      <c r="K605" s="42">
        <v>10</v>
      </c>
      <c r="L605" s="41" t="s">
        <v>3056</v>
      </c>
      <c r="M605" s="60" t="s">
        <v>1912</v>
      </c>
      <c r="N605" s="41" t="s">
        <v>107</v>
      </c>
      <c r="O605" s="41" t="s">
        <v>85</v>
      </c>
      <c r="P605" s="41" t="s">
        <v>134</v>
      </c>
      <c r="Q605" s="31">
        <f t="shared" ca="1" si="2"/>
        <v>0.88</v>
      </c>
      <c r="R605" s="31">
        <f ca="1">Q605*(IF(J605="Yes",1.25,1))</f>
        <v>1.1000000000000001</v>
      </c>
      <c r="S605" s="31" t="e">
        <f ca="1">R605*(IF(OR(VALUE(P605)&gt;8,VALUE(#REF!)&gt;80),1.25,1))</f>
        <v>#REF!</v>
      </c>
      <c r="T605" s="31" t="e">
        <f ca="1">S605*(IF(H605="Mass Customer",0.85,1))</f>
        <v>#REF!</v>
      </c>
      <c r="U605" s="31">
        <f>RANK(W605,W1:W1001,0)</f>
        <v>604</v>
      </c>
      <c r="V605" s="31">
        <v>604</v>
      </c>
      <c r="W605" s="31">
        <v>0.76500000000000001</v>
      </c>
    </row>
    <row r="606" spans="1:23" ht="15.75" customHeight="1" x14ac:dyDescent="0.3">
      <c r="A606" s="41" t="s">
        <v>518</v>
      </c>
      <c r="B606" s="41" t="s">
        <v>3057</v>
      </c>
      <c r="C606" s="41" t="s">
        <v>100</v>
      </c>
      <c r="D606" s="57">
        <v>27</v>
      </c>
      <c r="E606" s="56">
        <v>24369</v>
      </c>
      <c r="F606" s="41" t="s">
        <v>1787</v>
      </c>
      <c r="G606" s="41" t="s">
        <v>161</v>
      </c>
      <c r="H606" s="41" t="s">
        <v>104</v>
      </c>
      <c r="I606" s="41" t="s">
        <v>80</v>
      </c>
      <c r="J606" s="41" t="s">
        <v>81</v>
      </c>
      <c r="K606" s="42">
        <v>12</v>
      </c>
      <c r="L606" s="41" t="s">
        <v>3059</v>
      </c>
      <c r="M606" s="60" t="s">
        <v>3060</v>
      </c>
      <c r="N606" s="41" t="s">
        <v>107</v>
      </c>
      <c r="O606" s="41" t="s">
        <v>85</v>
      </c>
      <c r="P606" s="41" t="s">
        <v>101</v>
      </c>
      <c r="Q606" s="31">
        <f t="shared" ca="1" si="2"/>
        <v>0.5</v>
      </c>
      <c r="R606" s="31">
        <f ca="1">Q606*(IF(J606="Yes",1.25,1))</f>
        <v>0.625</v>
      </c>
      <c r="S606" s="31" t="e">
        <f ca="1">R606*(IF(OR(VALUE(P606)&gt;8,VALUE(#REF!)&gt;80),1.25,1))</f>
        <v>#REF!</v>
      </c>
      <c r="T606" s="31" t="e">
        <f ca="1">S606*(IF(H606="Mass Customer",0.85,1))</f>
        <v>#REF!</v>
      </c>
      <c r="U606" s="31">
        <f>RANK(W606,W1:W1001,0)</f>
        <v>604</v>
      </c>
      <c r="V606" s="31">
        <v>604</v>
      </c>
      <c r="W606" s="31">
        <v>0.76500000000000001</v>
      </c>
    </row>
    <row r="607" spans="1:23" ht="15.75" customHeight="1" x14ac:dyDescent="0.3">
      <c r="A607" s="41" t="s">
        <v>3061</v>
      </c>
      <c r="B607" s="41" t="s">
        <v>3062</v>
      </c>
      <c r="C607" s="41" t="s">
        <v>100</v>
      </c>
      <c r="D607" s="57">
        <v>33</v>
      </c>
      <c r="E607" s="56">
        <v>20418</v>
      </c>
      <c r="F607" s="41" t="s">
        <v>3063</v>
      </c>
      <c r="G607" s="41" t="s">
        <v>250</v>
      </c>
      <c r="H607" s="41" t="s">
        <v>104</v>
      </c>
      <c r="I607" s="41" t="s">
        <v>80</v>
      </c>
      <c r="J607" s="41" t="s">
        <v>93</v>
      </c>
      <c r="K607" s="42">
        <v>20</v>
      </c>
      <c r="L607" s="41" t="s">
        <v>3064</v>
      </c>
      <c r="M607" s="60" t="s">
        <v>487</v>
      </c>
      <c r="N607" s="41" t="s">
        <v>96</v>
      </c>
      <c r="O607" s="41" t="s">
        <v>85</v>
      </c>
      <c r="P607" s="41" t="s">
        <v>124</v>
      </c>
      <c r="Q607" s="31">
        <f t="shared" ca="1" si="2"/>
        <v>0.75</v>
      </c>
      <c r="R607" s="31">
        <f ca="1">Q607*(IF(J607="Yes",1.25,1))</f>
        <v>0.75</v>
      </c>
      <c r="S607" s="31" t="e">
        <f ca="1">R607*(IF(OR(VALUE(P607)&gt;8,VALUE(#REF!)&gt;80),1.25,1))</f>
        <v>#REF!</v>
      </c>
      <c r="T607" s="31" t="e">
        <f ca="1">S607*(IF(H607="Mass Customer",0.85,1))</f>
        <v>#REF!</v>
      </c>
      <c r="U607" s="31">
        <f>RANK(W607,W1:W1001,0)</f>
        <v>606</v>
      </c>
      <c r="V607" s="31">
        <v>606</v>
      </c>
      <c r="W607" s="31">
        <v>0.7649999999999999</v>
      </c>
    </row>
    <row r="608" spans="1:23" ht="15.75" customHeight="1" x14ac:dyDescent="0.3">
      <c r="A608" s="41" t="s">
        <v>3065</v>
      </c>
      <c r="B608" s="41" t="s">
        <v>3066</v>
      </c>
      <c r="C608" s="41" t="s">
        <v>74</v>
      </c>
      <c r="D608" s="57">
        <v>96</v>
      </c>
      <c r="E608" s="56">
        <v>20283</v>
      </c>
      <c r="F608" s="41" t="s">
        <v>3068</v>
      </c>
      <c r="G608" s="41" t="s">
        <v>78</v>
      </c>
      <c r="H608" s="41" t="s">
        <v>79</v>
      </c>
      <c r="I608" s="41" t="s">
        <v>80</v>
      </c>
      <c r="J608" s="41" t="s">
        <v>81</v>
      </c>
      <c r="K608" s="42">
        <v>20</v>
      </c>
      <c r="L608" s="41" t="s">
        <v>3069</v>
      </c>
      <c r="M608" s="60" t="s">
        <v>458</v>
      </c>
      <c r="N608" s="41" t="s">
        <v>96</v>
      </c>
      <c r="O608" s="41" t="s">
        <v>85</v>
      </c>
      <c r="P608" s="41" t="s">
        <v>178</v>
      </c>
      <c r="Q608" s="31">
        <f t="shared" ca="1" si="2"/>
        <v>1.06</v>
      </c>
      <c r="R608" s="31">
        <f ca="1">Q608*(IF(J608="Yes",1.25,1))</f>
        <v>1.3250000000000002</v>
      </c>
      <c r="S608" s="31" t="e">
        <f ca="1">R608*(IF(OR(VALUE(P608)&gt;8,VALUE(#REF!)&gt;80),1.25,1))</f>
        <v>#REF!</v>
      </c>
      <c r="T608" s="31" t="e">
        <f ca="1">S608*(IF(H608="Mass Customer",0.85,1))</f>
        <v>#REF!</v>
      </c>
      <c r="U608" s="31">
        <f>RANK(W608,W1:W1001,0)</f>
        <v>606</v>
      </c>
      <c r="V608" s="31">
        <v>606</v>
      </c>
      <c r="W608" s="31">
        <v>0.7649999999999999</v>
      </c>
    </row>
    <row r="609" spans="1:23" ht="15.75" customHeight="1" x14ac:dyDescent="0.3">
      <c r="A609" s="41" t="s">
        <v>3070</v>
      </c>
      <c r="B609" s="41" t="s">
        <v>3071</v>
      </c>
      <c r="C609" s="41" t="s">
        <v>100</v>
      </c>
      <c r="D609" s="57">
        <v>80</v>
      </c>
      <c r="E609" s="56">
        <v>29128</v>
      </c>
      <c r="F609" s="41" t="s">
        <v>1157</v>
      </c>
      <c r="G609" s="41" t="s">
        <v>78</v>
      </c>
      <c r="H609" s="41" t="s">
        <v>79</v>
      </c>
      <c r="I609" s="41" t="s">
        <v>80</v>
      </c>
      <c r="J609" s="41" t="s">
        <v>81</v>
      </c>
      <c r="K609" s="42">
        <v>12</v>
      </c>
      <c r="L609" s="41" t="s">
        <v>3073</v>
      </c>
      <c r="M609" s="60" t="s">
        <v>1857</v>
      </c>
      <c r="N609" s="41" t="s">
        <v>96</v>
      </c>
      <c r="O609" s="41" t="s">
        <v>85</v>
      </c>
      <c r="P609" s="41" t="s">
        <v>86</v>
      </c>
      <c r="Q609" s="31">
        <f t="shared" ca="1" si="2"/>
        <v>0.57999999999999996</v>
      </c>
      <c r="R609" s="31">
        <f ca="1">Q609*(IF(J609="Yes",1.25,1))</f>
        <v>0.72499999999999998</v>
      </c>
      <c r="S609" s="31" t="e">
        <f ca="1">R609*(IF(OR(VALUE(P609)&gt;8,VALUE(#REF!)&gt;80),1.25,1))</f>
        <v>#REF!</v>
      </c>
      <c r="T609" s="31" t="e">
        <f ca="1">S609*(IF(H609="Mass Customer",0.85,1))</f>
        <v>#REF!</v>
      </c>
      <c r="U609" s="31">
        <f>RANK(W609,W1:W1001,0)</f>
        <v>606</v>
      </c>
      <c r="V609" s="31">
        <v>606</v>
      </c>
      <c r="W609" s="31">
        <v>0.7649999999999999</v>
      </c>
    </row>
    <row r="610" spans="1:23" ht="15.75" customHeight="1" x14ac:dyDescent="0.3">
      <c r="A610" s="41" t="s">
        <v>3074</v>
      </c>
      <c r="B610" s="41" t="s">
        <v>3075</v>
      </c>
      <c r="C610" s="41" t="s">
        <v>74</v>
      </c>
      <c r="D610" s="57">
        <v>70</v>
      </c>
      <c r="E610" s="56">
        <v>25707</v>
      </c>
      <c r="F610" s="41" t="s">
        <v>463</v>
      </c>
      <c r="G610" s="41" t="s">
        <v>191</v>
      </c>
      <c r="H610" s="41" t="s">
        <v>79</v>
      </c>
      <c r="I610" s="41" t="s">
        <v>80</v>
      </c>
      <c r="J610" s="41" t="s">
        <v>81</v>
      </c>
      <c r="K610" s="42">
        <v>5</v>
      </c>
      <c r="L610" s="41" t="s">
        <v>3077</v>
      </c>
      <c r="M610" s="60" t="s">
        <v>3078</v>
      </c>
      <c r="N610" s="41" t="s">
        <v>96</v>
      </c>
      <c r="O610" s="41" t="s">
        <v>85</v>
      </c>
      <c r="P610" s="41" t="s">
        <v>178</v>
      </c>
      <c r="Q610" s="31">
        <f t="shared" ca="1" si="2"/>
        <v>0.59</v>
      </c>
      <c r="R610" s="31">
        <f ca="1">Q610*(IF(J610="Yes",1.25,1))</f>
        <v>0.73749999999999993</v>
      </c>
      <c r="S610" s="31" t="e">
        <f ca="1">R610*(IF(OR(VALUE(P610)&gt;8,VALUE(#REF!)&gt;80),1.25,1))</f>
        <v>#REF!</v>
      </c>
      <c r="T610" s="31" t="e">
        <f ca="1">S610*(IF(H610="Mass Customer",0.85,1))</f>
        <v>#REF!</v>
      </c>
      <c r="U610" s="31">
        <f>RANK(W610,W1:W1001,0)</f>
        <v>609</v>
      </c>
      <c r="V610" s="31">
        <v>609</v>
      </c>
      <c r="W610" s="31">
        <v>0.76249999999999996</v>
      </c>
    </row>
    <row r="611" spans="1:23" ht="15.75" customHeight="1" x14ac:dyDescent="0.3">
      <c r="A611" s="41" t="s">
        <v>1144</v>
      </c>
      <c r="B611" s="41" t="s">
        <v>3079</v>
      </c>
      <c r="C611" s="41" t="s">
        <v>100</v>
      </c>
      <c r="D611" s="57">
        <v>94</v>
      </c>
      <c r="E611" s="56">
        <v>36031</v>
      </c>
      <c r="F611" s="41" t="s">
        <v>1429</v>
      </c>
      <c r="G611" s="41" t="s">
        <v>78</v>
      </c>
      <c r="H611" s="41" t="s">
        <v>79</v>
      </c>
      <c r="I611" s="41" t="s">
        <v>80</v>
      </c>
      <c r="J611" s="41" t="s">
        <v>81</v>
      </c>
      <c r="K611" s="42">
        <v>9</v>
      </c>
      <c r="L611" s="41" t="s">
        <v>3081</v>
      </c>
      <c r="M611" s="60" t="s">
        <v>511</v>
      </c>
      <c r="N611" s="41" t="s">
        <v>96</v>
      </c>
      <c r="O611" s="41" t="s">
        <v>85</v>
      </c>
      <c r="P611" s="41" t="s">
        <v>178</v>
      </c>
      <c r="Q611" s="31">
        <f t="shared" ca="1" si="2"/>
        <v>0.64</v>
      </c>
      <c r="R611" s="31">
        <f ca="1">Q611*(IF(J611="Yes",1.25,1))</f>
        <v>0.8</v>
      </c>
      <c r="S611" s="31" t="e">
        <f ca="1">R611*(IF(OR(VALUE(P611)&gt;8,VALUE(#REF!)&gt;80),1.25,1))</f>
        <v>#REF!</v>
      </c>
      <c r="T611" s="31" t="e">
        <f ca="1">S611*(IF(H611="Mass Customer",0.85,1))</f>
        <v>#REF!</v>
      </c>
      <c r="U611" s="31">
        <f>RANK(W611,W1:W1001,0)</f>
        <v>609</v>
      </c>
      <c r="V611" s="31">
        <v>609</v>
      </c>
      <c r="W611" s="31">
        <v>0.76249999999999996</v>
      </c>
    </row>
    <row r="612" spans="1:23" ht="15.75" customHeight="1" x14ac:dyDescent="0.3">
      <c r="A612" s="41" t="s">
        <v>3082</v>
      </c>
      <c r="B612" s="41" t="s">
        <v>3083</v>
      </c>
      <c r="C612" s="41" t="s">
        <v>74</v>
      </c>
      <c r="D612" s="57">
        <v>65</v>
      </c>
      <c r="E612" s="56">
        <v>28101</v>
      </c>
      <c r="F612" s="41" t="s">
        <v>190</v>
      </c>
      <c r="G612" s="41" t="s">
        <v>92</v>
      </c>
      <c r="H612" s="41" t="s">
        <v>131</v>
      </c>
      <c r="I612" s="41" t="s">
        <v>80</v>
      </c>
      <c r="J612" s="41" t="s">
        <v>93</v>
      </c>
      <c r="K612" s="42">
        <v>16</v>
      </c>
      <c r="L612" s="41" t="s">
        <v>3084</v>
      </c>
      <c r="M612" s="60" t="s">
        <v>3085</v>
      </c>
      <c r="N612" s="41" t="s">
        <v>84</v>
      </c>
      <c r="O612" s="41" t="s">
        <v>85</v>
      </c>
      <c r="P612" s="41" t="s">
        <v>134</v>
      </c>
      <c r="Q612" s="31">
        <f t="shared" ca="1" si="2"/>
        <v>0.47</v>
      </c>
      <c r="R612" s="31">
        <f ca="1">Q612*(IF(J612="Yes",1.25,1))</f>
        <v>0.47</v>
      </c>
      <c r="S612" s="31" t="e">
        <f ca="1">R612*(IF(OR(VALUE(P612)&gt;8,VALUE(#REF!)&gt;80),1.25,1))</f>
        <v>#REF!</v>
      </c>
      <c r="T612" s="31" t="e">
        <f ca="1">S612*(IF(H612="Mass Customer",0.85,1))</f>
        <v>#REF!</v>
      </c>
      <c r="U612" s="31">
        <f>RANK(W612,W1:W1001,0)</f>
        <v>609</v>
      </c>
      <c r="V612" s="31">
        <v>609</v>
      </c>
      <c r="W612" s="31">
        <v>0.76249999999999996</v>
      </c>
    </row>
    <row r="613" spans="1:23" ht="15.75" customHeight="1" x14ac:dyDescent="0.3">
      <c r="A613" s="41" t="s">
        <v>3086</v>
      </c>
      <c r="B613" s="41" t="s">
        <v>3087</v>
      </c>
      <c r="C613" s="41" t="s">
        <v>100</v>
      </c>
      <c r="D613" s="57">
        <v>88</v>
      </c>
      <c r="E613" s="56">
        <v>25267</v>
      </c>
      <c r="F613" s="44"/>
      <c r="G613" s="41" t="s">
        <v>92</v>
      </c>
      <c r="H613" s="41" t="s">
        <v>79</v>
      </c>
      <c r="I613" s="41" t="s">
        <v>80</v>
      </c>
      <c r="J613" s="41" t="s">
        <v>81</v>
      </c>
      <c r="K613" s="42">
        <v>7</v>
      </c>
      <c r="L613" s="41" t="s">
        <v>3089</v>
      </c>
      <c r="M613" s="60" t="s">
        <v>3090</v>
      </c>
      <c r="N613" s="41" t="s">
        <v>84</v>
      </c>
      <c r="O613" s="41" t="s">
        <v>85</v>
      </c>
      <c r="P613" s="41" t="s">
        <v>740</v>
      </c>
      <c r="Q613" s="31">
        <f t="shared" ca="1" si="2"/>
        <v>0.8</v>
      </c>
      <c r="R613" s="31">
        <f ca="1">Q613*(IF(J613="Yes",1.25,1))</f>
        <v>1</v>
      </c>
      <c r="S613" s="31" t="e">
        <f ca="1">R613*(IF(OR(VALUE(P613)&gt;8,VALUE(#REF!)&gt;80),1.25,1))</f>
        <v>#REF!</v>
      </c>
      <c r="T613" s="31" t="e">
        <f ca="1">S613*(IF(H613="Mass Customer",0.85,1))</f>
        <v>#REF!</v>
      </c>
      <c r="U613" s="31">
        <f>RANK(W613,W1:W1001,0)</f>
        <v>612</v>
      </c>
      <c r="V613" s="31">
        <v>612</v>
      </c>
      <c r="W613" s="31">
        <v>0.75703124999999993</v>
      </c>
    </row>
    <row r="614" spans="1:23" ht="15.75" customHeight="1" x14ac:dyDescent="0.3">
      <c r="A614" s="41" t="s">
        <v>3091</v>
      </c>
      <c r="B614" s="41" t="s">
        <v>3092</v>
      </c>
      <c r="C614" s="41" t="s">
        <v>74</v>
      </c>
      <c r="D614" s="57">
        <v>29</v>
      </c>
      <c r="E614" s="56">
        <v>18391</v>
      </c>
      <c r="F614" s="41" t="s">
        <v>991</v>
      </c>
      <c r="G614" s="41" t="s">
        <v>191</v>
      </c>
      <c r="H614" s="41" t="s">
        <v>104</v>
      </c>
      <c r="I614" s="41" t="s">
        <v>80</v>
      </c>
      <c r="J614" s="41" t="s">
        <v>81</v>
      </c>
      <c r="K614" s="42">
        <v>17</v>
      </c>
      <c r="L614" s="41" t="s">
        <v>3094</v>
      </c>
      <c r="M614" s="60" t="s">
        <v>1143</v>
      </c>
      <c r="N614" s="41" t="s">
        <v>96</v>
      </c>
      <c r="O614" s="41" t="s">
        <v>85</v>
      </c>
      <c r="P614" s="41" t="s">
        <v>178</v>
      </c>
      <c r="Q614" s="31">
        <f t="shared" ca="1" si="2"/>
        <v>0.44</v>
      </c>
      <c r="R614" s="31">
        <f ca="1">Q614*(IF(J614="Yes",1.25,1))</f>
        <v>0.55000000000000004</v>
      </c>
      <c r="S614" s="31" t="e">
        <f ca="1">R614*(IF(OR(VALUE(P614)&gt;8,VALUE(#REF!)&gt;80),1.25,1))</f>
        <v>#REF!</v>
      </c>
      <c r="T614" s="31" t="e">
        <f ca="1">S614*(IF(H614="Mass Customer",0.85,1))</f>
        <v>#REF!</v>
      </c>
      <c r="U614" s="31">
        <f>RANK(W614,W1:W1001,0)</f>
        <v>612</v>
      </c>
      <c r="V614" s="31">
        <v>612</v>
      </c>
      <c r="W614" s="31">
        <v>0.75703124999999993</v>
      </c>
    </row>
    <row r="615" spans="1:23" ht="15.75" customHeight="1" x14ac:dyDescent="0.3">
      <c r="A615" s="41" t="s">
        <v>3095</v>
      </c>
      <c r="B615" s="41" t="s">
        <v>3096</v>
      </c>
      <c r="C615" s="41" t="s">
        <v>74</v>
      </c>
      <c r="D615" s="57">
        <v>37</v>
      </c>
      <c r="E615" s="56">
        <v>18706</v>
      </c>
      <c r="F615" s="41" t="s">
        <v>1403</v>
      </c>
      <c r="G615" s="41" t="s">
        <v>147</v>
      </c>
      <c r="H615" s="41" t="s">
        <v>79</v>
      </c>
      <c r="I615" s="41" t="s">
        <v>80</v>
      </c>
      <c r="J615" s="41" t="s">
        <v>81</v>
      </c>
      <c r="K615" s="42">
        <v>14</v>
      </c>
      <c r="L615" s="41" t="s">
        <v>3098</v>
      </c>
      <c r="M615" s="60" t="s">
        <v>3099</v>
      </c>
      <c r="N615" s="41" t="s">
        <v>107</v>
      </c>
      <c r="O615" s="41" t="s">
        <v>85</v>
      </c>
      <c r="P615" s="41" t="s">
        <v>178</v>
      </c>
      <c r="Q615" s="31">
        <f t="shared" ca="1" si="2"/>
        <v>0.95</v>
      </c>
      <c r="R615" s="31">
        <f ca="1">Q615*(IF(J615="Yes",1.25,1))</f>
        <v>1.1875</v>
      </c>
      <c r="S615" s="31" t="e">
        <f ca="1">R615*(IF(OR(VALUE(P615)&gt;8,VALUE(#REF!)&gt;80),1.25,1))</f>
        <v>#REF!</v>
      </c>
      <c r="T615" s="31" t="e">
        <f ca="1">S615*(IF(H615="Mass Customer",0.85,1))</f>
        <v>#REF!</v>
      </c>
      <c r="U615" s="31">
        <f>RANK(W615,W1:W1001,0)</f>
        <v>612</v>
      </c>
      <c r="V615" s="31">
        <v>612</v>
      </c>
      <c r="W615" s="31">
        <v>0.75703124999999993</v>
      </c>
    </row>
    <row r="616" spans="1:23" ht="15.75" customHeight="1" x14ac:dyDescent="0.3">
      <c r="A616" s="41" t="s">
        <v>3100</v>
      </c>
      <c r="B616" s="41" t="s">
        <v>3101</v>
      </c>
      <c r="C616" s="41" t="s">
        <v>100</v>
      </c>
      <c r="D616" s="57">
        <v>63</v>
      </c>
      <c r="E616" s="56">
        <v>20981</v>
      </c>
      <c r="F616" s="41" t="s">
        <v>1543</v>
      </c>
      <c r="G616" s="41" t="s">
        <v>161</v>
      </c>
      <c r="H616" s="41" t="s">
        <v>79</v>
      </c>
      <c r="I616" s="41" t="s">
        <v>80</v>
      </c>
      <c r="J616" s="41" t="s">
        <v>93</v>
      </c>
      <c r="K616" s="42">
        <v>8</v>
      </c>
      <c r="L616" s="41" t="s">
        <v>3103</v>
      </c>
      <c r="M616" s="60" t="s">
        <v>1153</v>
      </c>
      <c r="N616" s="41" t="s">
        <v>96</v>
      </c>
      <c r="O616" s="41" t="s">
        <v>85</v>
      </c>
      <c r="P616" s="41" t="s">
        <v>124</v>
      </c>
      <c r="Q616" s="31">
        <f t="shared" ca="1" si="2"/>
        <v>0.93</v>
      </c>
      <c r="R616" s="31">
        <f ca="1">Q616*(IF(J616="Yes",1.25,1))</f>
        <v>0.93</v>
      </c>
      <c r="S616" s="31" t="e">
        <f ca="1">R616*(IF(OR(VALUE(P616)&gt;8,VALUE(#REF!)&gt;80),1.25,1))</f>
        <v>#REF!</v>
      </c>
      <c r="T616" s="31" t="e">
        <f ca="1">S616*(IF(H616="Mass Customer",0.85,1))</f>
        <v>#REF!</v>
      </c>
      <c r="U616" s="31">
        <f>RANK(W616,W1:W1001,0)</f>
        <v>615</v>
      </c>
      <c r="V616" s="31">
        <v>615</v>
      </c>
      <c r="W616" s="31">
        <v>0.75649999999999995</v>
      </c>
    </row>
    <row r="617" spans="1:23" ht="15.75" customHeight="1" x14ac:dyDescent="0.3">
      <c r="A617" s="41" t="s">
        <v>330</v>
      </c>
      <c r="B617" s="41" t="s">
        <v>3104</v>
      </c>
      <c r="C617" s="41" t="s">
        <v>74</v>
      </c>
      <c r="D617" s="57">
        <v>62</v>
      </c>
      <c r="E617" s="56">
        <v>23223</v>
      </c>
      <c r="F617" s="41" t="s">
        <v>3106</v>
      </c>
      <c r="G617" s="41" t="s">
        <v>191</v>
      </c>
      <c r="H617" s="41" t="s">
        <v>79</v>
      </c>
      <c r="I617" s="41" t="s">
        <v>80</v>
      </c>
      <c r="J617" s="41" t="s">
        <v>81</v>
      </c>
      <c r="K617" s="42">
        <v>6</v>
      </c>
      <c r="L617" s="41" t="s">
        <v>3107</v>
      </c>
      <c r="M617" s="60" t="s">
        <v>3108</v>
      </c>
      <c r="N617" s="41" t="s">
        <v>96</v>
      </c>
      <c r="O617" s="41" t="s">
        <v>85</v>
      </c>
      <c r="P617" s="41" t="s">
        <v>390</v>
      </c>
      <c r="Q617" s="31">
        <f t="shared" ca="1" si="2"/>
        <v>0.45</v>
      </c>
      <c r="R617" s="31">
        <f ca="1">Q617*(IF(J617="Yes",1.25,1))</f>
        <v>0.5625</v>
      </c>
      <c r="S617" s="31" t="e">
        <f ca="1">R617*(IF(OR(VALUE(P617)&gt;8,VALUE(#REF!)&gt;80),1.25,1))</f>
        <v>#REF!</v>
      </c>
      <c r="T617" s="31" t="e">
        <f ca="1">S617*(IF(H617="Mass Customer",0.85,1))</f>
        <v>#REF!</v>
      </c>
      <c r="U617" s="31">
        <f>RANK(W617,W1:W1001,0)</f>
        <v>615</v>
      </c>
      <c r="V617" s="31">
        <v>615</v>
      </c>
      <c r="W617" s="31">
        <v>0.75649999999999995</v>
      </c>
    </row>
    <row r="618" spans="1:23" ht="15.75" customHeight="1" x14ac:dyDescent="0.3">
      <c r="A618" s="41" t="s">
        <v>3109</v>
      </c>
      <c r="B618" s="44"/>
      <c r="C618" s="41" t="s">
        <v>100</v>
      </c>
      <c r="D618" s="57">
        <v>47</v>
      </c>
      <c r="E618" s="56">
        <v>20641</v>
      </c>
      <c r="F618" s="41" t="s">
        <v>1997</v>
      </c>
      <c r="G618" s="41" t="s">
        <v>92</v>
      </c>
      <c r="H618" s="41" t="s">
        <v>104</v>
      </c>
      <c r="I618" s="41" t="s">
        <v>80</v>
      </c>
      <c r="J618" s="41" t="s">
        <v>81</v>
      </c>
      <c r="K618" s="42">
        <v>17</v>
      </c>
      <c r="L618" s="41" t="s">
        <v>3111</v>
      </c>
      <c r="M618" s="60" t="s">
        <v>3112</v>
      </c>
      <c r="N618" s="41" t="s">
        <v>96</v>
      </c>
      <c r="O618" s="41" t="s">
        <v>85</v>
      </c>
      <c r="P618" s="41" t="s">
        <v>97</v>
      </c>
      <c r="Q618" s="31">
        <f t="shared" ca="1" si="2"/>
        <v>0.78</v>
      </c>
      <c r="R618" s="31">
        <f ca="1">Q618*(IF(J618="Yes",1.25,1))</f>
        <v>0.97500000000000009</v>
      </c>
      <c r="S618" s="31" t="e">
        <f ca="1">R618*(IF(OR(VALUE(P618)&gt;8,VALUE(#REF!)&gt;80),1.25,1))</f>
        <v>#REF!</v>
      </c>
      <c r="T618" s="31" t="e">
        <f ca="1">S618*(IF(H618="Mass Customer",0.85,1))</f>
        <v>#REF!</v>
      </c>
      <c r="U618" s="31">
        <f>RANK(W618,W1:W1001,0)</f>
        <v>617</v>
      </c>
      <c r="V618" s="31">
        <v>617</v>
      </c>
      <c r="W618" s="31">
        <v>0.75437499999999991</v>
      </c>
    </row>
    <row r="619" spans="1:23" ht="15.75" customHeight="1" x14ac:dyDescent="0.3">
      <c r="A619" s="41" t="s">
        <v>2820</v>
      </c>
      <c r="B619" s="41" t="s">
        <v>3113</v>
      </c>
      <c r="C619" s="41" t="s">
        <v>100</v>
      </c>
      <c r="D619" s="57">
        <v>49</v>
      </c>
      <c r="E619" s="56">
        <v>26940</v>
      </c>
      <c r="F619" s="41" t="s">
        <v>857</v>
      </c>
      <c r="G619" s="41" t="s">
        <v>78</v>
      </c>
      <c r="H619" s="41" t="s">
        <v>79</v>
      </c>
      <c r="I619" s="41" t="s">
        <v>80</v>
      </c>
      <c r="J619" s="41" t="s">
        <v>93</v>
      </c>
      <c r="K619" s="42">
        <v>8</v>
      </c>
      <c r="L619" s="41" t="s">
        <v>3114</v>
      </c>
      <c r="M619" s="60" t="s">
        <v>3115</v>
      </c>
      <c r="N619" s="41" t="s">
        <v>84</v>
      </c>
      <c r="O619" s="41" t="s">
        <v>85</v>
      </c>
      <c r="P619" s="41" t="s">
        <v>134</v>
      </c>
      <c r="Q619" s="31">
        <f t="shared" ca="1" si="2"/>
        <v>0.4</v>
      </c>
      <c r="R619" s="31">
        <f ca="1">Q619*(IF(J619="Yes",1.25,1))</f>
        <v>0.4</v>
      </c>
      <c r="S619" s="31" t="e">
        <f ca="1">R619*(IF(OR(VALUE(P619)&gt;8,VALUE(#REF!)&gt;80),1.25,1))</f>
        <v>#REF!</v>
      </c>
      <c r="T619" s="31" t="e">
        <f ca="1">S619*(IF(H619="Mass Customer",0.85,1))</f>
        <v>#REF!</v>
      </c>
      <c r="U619" s="31">
        <f>RANK(W619,W1:W1001,0)</f>
        <v>617</v>
      </c>
      <c r="V619" s="31">
        <v>617</v>
      </c>
      <c r="W619" s="31">
        <v>0.75437499999999991</v>
      </c>
    </row>
    <row r="620" spans="1:23" ht="15.75" customHeight="1" x14ac:dyDescent="0.3">
      <c r="A620" s="41" t="s">
        <v>3116</v>
      </c>
      <c r="B620" s="41" t="s">
        <v>3117</v>
      </c>
      <c r="C620" s="41" t="s">
        <v>100</v>
      </c>
      <c r="D620" s="57">
        <v>61</v>
      </c>
      <c r="E620" s="56">
        <v>21558</v>
      </c>
      <c r="F620" s="44"/>
      <c r="G620" s="41" t="s">
        <v>147</v>
      </c>
      <c r="H620" s="41" t="s">
        <v>131</v>
      </c>
      <c r="I620" s="41" t="s">
        <v>80</v>
      </c>
      <c r="J620" s="41" t="s">
        <v>93</v>
      </c>
      <c r="K620" s="42">
        <v>16</v>
      </c>
      <c r="L620" s="41" t="s">
        <v>3119</v>
      </c>
      <c r="M620" s="60" t="s">
        <v>238</v>
      </c>
      <c r="N620" s="41" t="s">
        <v>96</v>
      </c>
      <c r="O620" s="41" t="s">
        <v>85</v>
      </c>
      <c r="P620" s="41" t="s">
        <v>124</v>
      </c>
      <c r="Q620" s="31">
        <f t="shared" ca="1" si="2"/>
        <v>0.68</v>
      </c>
      <c r="R620" s="31">
        <f ca="1">Q620*(IF(J620="Yes",1.25,1))</f>
        <v>0.68</v>
      </c>
      <c r="S620" s="31" t="e">
        <f ca="1">R620*(IF(OR(VALUE(P620)&gt;8,VALUE(#REF!)&gt;80),1.25,1))</f>
        <v>#REF!</v>
      </c>
      <c r="T620" s="31" t="e">
        <f ca="1">S620*(IF(H620="Mass Customer",0.85,1))</f>
        <v>#REF!</v>
      </c>
      <c r="U620" s="31">
        <f>RANK(W620,W1:W1001,0)</f>
        <v>617</v>
      </c>
      <c r="V620" s="31">
        <v>617</v>
      </c>
      <c r="W620" s="31">
        <v>0.75437499999999991</v>
      </c>
    </row>
    <row r="621" spans="1:23" ht="15.75" customHeight="1" x14ac:dyDescent="0.3">
      <c r="A621" s="41" t="s">
        <v>3120</v>
      </c>
      <c r="B621" s="41" t="s">
        <v>3121</v>
      </c>
      <c r="C621" s="41" t="s">
        <v>100</v>
      </c>
      <c r="D621" s="57">
        <v>22</v>
      </c>
      <c r="E621" s="56">
        <v>25198</v>
      </c>
      <c r="F621" s="44"/>
      <c r="G621" s="41" t="s">
        <v>103</v>
      </c>
      <c r="H621" s="41" t="s">
        <v>79</v>
      </c>
      <c r="I621" s="41" t="s">
        <v>80</v>
      </c>
      <c r="J621" s="41" t="s">
        <v>81</v>
      </c>
      <c r="K621" s="42">
        <v>7</v>
      </c>
      <c r="L621" s="41" t="s">
        <v>3123</v>
      </c>
      <c r="M621" s="60" t="s">
        <v>2984</v>
      </c>
      <c r="N621" s="41" t="s">
        <v>84</v>
      </c>
      <c r="O621" s="41" t="s">
        <v>85</v>
      </c>
      <c r="P621" s="41" t="s">
        <v>253</v>
      </c>
      <c r="Q621" s="31">
        <f t="shared" ca="1" si="2"/>
        <v>1.1000000000000001</v>
      </c>
      <c r="R621" s="31">
        <f ca="1">Q621*(IF(J621="Yes",1.25,1))</f>
        <v>1.375</v>
      </c>
      <c r="S621" s="31" t="e">
        <f ca="1">R621*(IF(OR(VALUE(P621)&gt;8,VALUE(#REF!)&gt;80),1.25,1))</f>
        <v>#REF!</v>
      </c>
      <c r="T621" s="31" t="e">
        <f ca="1">S621*(IF(H621="Mass Customer",0.85,1))</f>
        <v>#REF!</v>
      </c>
      <c r="U621" s="31">
        <f>RANK(W621,W1:W1001,0)</f>
        <v>620</v>
      </c>
      <c r="V621" s="31">
        <v>620</v>
      </c>
      <c r="W621" s="31">
        <v>0.75</v>
      </c>
    </row>
    <row r="622" spans="1:23" ht="15.75" customHeight="1" x14ac:dyDescent="0.3">
      <c r="A622" s="41" t="s">
        <v>3124</v>
      </c>
      <c r="B622" s="41" t="s">
        <v>3125</v>
      </c>
      <c r="C622" s="41" t="s">
        <v>74</v>
      </c>
      <c r="D622" s="57">
        <v>88</v>
      </c>
      <c r="E622" s="56">
        <v>20361</v>
      </c>
      <c r="F622" s="41" t="s">
        <v>414</v>
      </c>
      <c r="G622" s="41" t="s">
        <v>103</v>
      </c>
      <c r="H622" s="41" t="s">
        <v>79</v>
      </c>
      <c r="I622" s="41" t="s">
        <v>80</v>
      </c>
      <c r="J622" s="41" t="s">
        <v>81</v>
      </c>
      <c r="K622" s="42">
        <v>6</v>
      </c>
      <c r="L622" s="41" t="s">
        <v>3127</v>
      </c>
      <c r="M622" s="60" t="s">
        <v>2252</v>
      </c>
      <c r="N622" s="41" t="s">
        <v>96</v>
      </c>
      <c r="O622" s="41" t="s">
        <v>85</v>
      </c>
      <c r="P622" s="41" t="s">
        <v>228</v>
      </c>
      <c r="Q622" s="31">
        <f t="shared" ca="1" si="2"/>
        <v>1.03</v>
      </c>
      <c r="R622" s="31">
        <f ca="1">Q622*(IF(J622="Yes",1.25,1))</f>
        <v>1.2875000000000001</v>
      </c>
      <c r="S622" s="31" t="e">
        <f ca="1">R622*(IF(OR(VALUE(P622)&gt;8,VALUE(#REF!)&gt;80),1.25,1))</f>
        <v>#REF!</v>
      </c>
      <c r="T622" s="31" t="e">
        <f ca="1">S622*(IF(H622="Mass Customer",0.85,1))</f>
        <v>#REF!</v>
      </c>
      <c r="U622" s="31">
        <f>RANK(W622,W1:W1001,0)</f>
        <v>620</v>
      </c>
      <c r="V622" s="31">
        <v>620</v>
      </c>
      <c r="W622" s="31">
        <v>0.75</v>
      </c>
    </row>
    <row r="623" spans="1:23" ht="15.75" customHeight="1" x14ac:dyDescent="0.3">
      <c r="A623" s="41" t="s">
        <v>3128</v>
      </c>
      <c r="B623" s="41" t="s">
        <v>3129</v>
      </c>
      <c r="C623" s="41" t="s">
        <v>100</v>
      </c>
      <c r="D623" s="57">
        <v>62</v>
      </c>
      <c r="E623" s="56">
        <v>14769</v>
      </c>
      <c r="F623" s="44"/>
      <c r="G623" s="41" t="s">
        <v>250</v>
      </c>
      <c r="H623" s="41" t="s">
        <v>79</v>
      </c>
      <c r="I623" s="41" t="s">
        <v>80</v>
      </c>
      <c r="J623" s="41" t="s">
        <v>81</v>
      </c>
      <c r="K623" s="42">
        <v>22</v>
      </c>
      <c r="L623" s="41" t="s">
        <v>3131</v>
      </c>
      <c r="M623" s="60" t="s">
        <v>238</v>
      </c>
      <c r="N623" s="41" t="s">
        <v>96</v>
      </c>
      <c r="O623" s="41" t="s">
        <v>85</v>
      </c>
      <c r="P623" s="41" t="s">
        <v>124</v>
      </c>
      <c r="Q623" s="31">
        <f t="shared" ca="1" si="2"/>
        <v>0.89</v>
      </c>
      <c r="R623" s="31">
        <f ca="1">Q623*(IF(J623="Yes",1.25,1))</f>
        <v>1.1125</v>
      </c>
      <c r="S623" s="31" t="e">
        <f ca="1">R623*(IF(OR(VALUE(P623)&gt;8,VALUE(#REF!)&gt;80),1.25,1))</f>
        <v>#REF!</v>
      </c>
      <c r="T623" s="31" t="e">
        <f ca="1">S623*(IF(H623="Mass Customer",0.85,1))</f>
        <v>#REF!</v>
      </c>
      <c r="U623" s="31">
        <f>RANK(W623,W1:W1001,0)</f>
        <v>620</v>
      </c>
      <c r="V623" s="31">
        <v>620</v>
      </c>
      <c r="W623" s="31">
        <v>0.75</v>
      </c>
    </row>
    <row r="624" spans="1:23" ht="15.75" customHeight="1" x14ac:dyDescent="0.3">
      <c r="A624" s="41" t="s">
        <v>3132</v>
      </c>
      <c r="B624" s="41" t="s">
        <v>3133</v>
      </c>
      <c r="C624" s="41" t="s">
        <v>74</v>
      </c>
      <c r="D624" s="57">
        <v>31</v>
      </c>
      <c r="E624" s="56">
        <v>35810</v>
      </c>
      <c r="F624" s="41" t="s">
        <v>3135</v>
      </c>
      <c r="G624" s="41" t="s">
        <v>78</v>
      </c>
      <c r="H624" s="41" t="s">
        <v>79</v>
      </c>
      <c r="I624" s="41" t="s">
        <v>80</v>
      </c>
      <c r="J624" s="41" t="s">
        <v>81</v>
      </c>
      <c r="K624" s="42">
        <v>8</v>
      </c>
      <c r="L624" s="41" t="s">
        <v>3136</v>
      </c>
      <c r="M624" s="60" t="s">
        <v>3137</v>
      </c>
      <c r="N624" s="41" t="s">
        <v>84</v>
      </c>
      <c r="O624" s="41" t="s">
        <v>85</v>
      </c>
      <c r="P624" s="41" t="s">
        <v>134</v>
      </c>
      <c r="Q624" s="31">
        <f t="shared" ca="1" si="2"/>
        <v>0.6</v>
      </c>
      <c r="R624" s="31">
        <f ca="1">Q624*(IF(J624="Yes",1.25,1))</f>
        <v>0.75</v>
      </c>
      <c r="S624" s="31" t="e">
        <f ca="1">R624*(IF(OR(VALUE(P624)&gt;8,VALUE(#REF!)&gt;80),1.25,1))</f>
        <v>#REF!</v>
      </c>
      <c r="T624" s="31" t="e">
        <f ca="1">S624*(IF(H624="Mass Customer",0.85,1))</f>
        <v>#REF!</v>
      </c>
      <c r="U624" s="31">
        <f>RANK(W624,W1:W1001,0)</f>
        <v>620</v>
      </c>
      <c r="V624" s="31">
        <v>620</v>
      </c>
      <c r="W624" s="31">
        <v>0.75</v>
      </c>
    </row>
    <row r="625" spans="1:23" ht="15.75" customHeight="1" x14ac:dyDescent="0.3">
      <c r="A625" s="41" t="s">
        <v>3138</v>
      </c>
      <c r="B625" s="41" t="s">
        <v>3139</v>
      </c>
      <c r="C625" s="41" t="s">
        <v>74</v>
      </c>
      <c r="D625" s="57">
        <v>11</v>
      </c>
      <c r="E625" s="56">
        <v>24491</v>
      </c>
      <c r="F625" s="41" t="s">
        <v>3141</v>
      </c>
      <c r="G625" s="41" t="s">
        <v>191</v>
      </c>
      <c r="H625" s="41" t="s">
        <v>79</v>
      </c>
      <c r="I625" s="41" t="s">
        <v>80</v>
      </c>
      <c r="J625" s="41" t="s">
        <v>93</v>
      </c>
      <c r="K625" s="42">
        <v>19</v>
      </c>
      <c r="L625" s="41" t="s">
        <v>3142</v>
      </c>
      <c r="M625" s="60" t="s">
        <v>83</v>
      </c>
      <c r="N625" s="41" t="s">
        <v>84</v>
      </c>
      <c r="O625" s="41" t="s">
        <v>85</v>
      </c>
      <c r="P625" s="41" t="s">
        <v>124</v>
      </c>
      <c r="Q625" s="31">
        <f t="shared" ca="1" si="2"/>
        <v>0.76</v>
      </c>
      <c r="R625" s="31">
        <f ca="1">Q625*(IF(J625="Yes",1.25,1))</f>
        <v>0.76</v>
      </c>
      <c r="S625" s="31" t="e">
        <f ca="1">R625*(IF(OR(VALUE(P625)&gt;8,VALUE(#REF!)&gt;80),1.25,1))</f>
        <v>#REF!</v>
      </c>
      <c r="T625" s="31" t="e">
        <f ca="1">S625*(IF(H625="Mass Customer",0.85,1))</f>
        <v>#REF!</v>
      </c>
      <c r="U625" s="31">
        <f>RANK(W625,W1:W1001,0)</f>
        <v>620</v>
      </c>
      <c r="V625" s="31">
        <v>620</v>
      </c>
      <c r="W625" s="31">
        <v>0.75</v>
      </c>
    </row>
    <row r="626" spans="1:23" ht="15.75" customHeight="1" x14ac:dyDescent="0.3">
      <c r="A626" s="41" t="s">
        <v>3143</v>
      </c>
      <c r="B626" s="41" t="s">
        <v>3144</v>
      </c>
      <c r="C626" s="41" t="s">
        <v>100</v>
      </c>
      <c r="D626" s="57">
        <v>97</v>
      </c>
      <c r="E626" s="56">
        <v>22018</v>
      </c>
      <c r="F626" s="41" t="s">
        <v>1581</v>
      </c>
      <c r="G626" s="41" t="s">
        <v>78</v>
      </c>
      <c r="H626" s="41" t="s">
        <v>104</v>
      </c>
      <c r="I626" s="41" t="s">
        <v>80</v>
      </c>
      <c r="J626" s="41" t="s">
        <v>81</v>
      </c>
      <c r="K626" s="42">
        <v>5</v>
      </c>
      <c r="L626" s="41" t="s">
        <v>3146</v>
      </c>
      <c r="M626" s="60" t="s">
        <v>2068</v>
      </c>
      <c r="N626" s="41" t="s">
        <v>84</v>
      </c>
      <c r="O626" s="41" t="s">
        <v>85</v>
      </c>
      <c r="P626" s="41" t="s">
        <v>124</v>
      </c>
      <c r="Q626" s="31">
        <f t="shared" ca="1" si="2"/>
        <v>0.44</v>
      </c>
      <c r="R626" s="31">
        <f ca="1">Q626*(IF(J626="Yes",1.25,1))</f>
        <v>0.55000000000000004</v>
      </c>
      <c r="S626" s="31" t="e">
        <f ca="1">R626*(IF(OR(VALUE(P626)&gt;8,VALUE(#REF!)&gt;80),1.25,1))</f>
        <v>#REF!</v>
      </c>
      <c r="T626" s="31" t="e">
        <f ca="1">S626*(IF(H626="Mass Customer",0.85,1))</f>
        <v>#REF!</v>
      </c>
      <c r="U626" s="31">
        <f>RANK(W626,W1:W1001,0)</f>
        <v>625</v>
      </c>
      <c r="V626" s="31">
        <v>625</v>
      </c>
      <c r="W626" s="31">
        <v>0.748</v>
      </c>
    </row>
    <row r="627" spans="1:23" ht="15.75" customHeight="1" x14ac:dyDescent="0.3">
      <c r="A627" s="41" t="s">
        <v>171</v>
      </c>
      <c r="B627" s="41" t="s">
        <v>3147</v>
      </c>
      <c r="C627" s="41" t="s">
        <v>74</v>
      </c>
      <c r="D627" s="57">
        <v>51</v>
      </c>
      <c r="E627" s="56">
        <v>34232</v>
      </c>
      <c r="F627" s="41" t="s">
        <v>787</v>
      </c>
      <c r="G627" s="41" t="s">
        <v>78</v>
      </c>
      <c r="H627" s="41" t="s">
        <v>104</v>
      </c>
      <c r="I627" s="41" t="s">
        <v>80</v>
      </c>
      <c r="J627" s="41" t="s">
        <v>81</v>
      </c>
      <c r="K627" s="42">
        <v>6</v>
      </c>
      <c r="L627" s="41" t="s">
        <v>3149</v>
      </c>
      <c r="M627" s="60" t="s">
        <v>559</v>
      </c>
      <c r="N627" s="41" t="s">
        <v>96</v>
      </c>
      <c r="O627" s="41" t="s">
        <v>85</v>
      </c>
      <c r="P627" s="41" t="s">
        <v>124</v>
      </c>
      <c r="Q627" s="31">
        <f t="shared" ca="1" si="2"/>
        <v>0.77</v>
      </c>
      <c r="R627" s="31">
        <f ca="1">Q627*(IF(J627="Yes",1.25,1))</f>
        <v>0.96250000000000002</v>
      </c>
      <c r="S627" s="31" t="e">
        <f ca="1">R627*(IF(OR(VALUE(P627)&gt;8,VALUE(#REF!)&gt;80),1.25,1))</f>
        <v>#REF!</v>
      </c>
      <c r="T627" s="31" t="e">
        <f ca="1">S627*(IF(H627="Mass Customer",0.85,1))</f>
        <v>#REF!</v>
      </c>
      <c r="U627" s="31">
        <f>RANK(W627,W1:W1001,0)</f>
        <v>626</v>
      </c>
      <c r="V627" s="31">
        <v>626</v>
      </c>
      <c r="W627" s="31">
        <v>0.74375000000000002</v>
      </c>
    </row>
    <row r="628" spans="1:23" ht="15.75" customHeight="1" x14ac:dyDescent="0.3">
      <c r="A628" s="41" t="s">
        <v>3150</v>
      </c>
      <c r="B628" s="41" t="s">
        <v>3151</v>
      </c>
      <c r="C628" s="41" t="s">
        <v>100</v>
      </c>
      <c r="D628" s="57">
        <v>17</v>
      </c>
      <c r="E628" s="56">
        <v>26858</v>
      </c>
      <c r="F628" s="44"/>
      <c r="G628" s="41" t="s">
        <v>250</v>
      </c>
      <c r="H628" s="41" t="s">
        <v>104</v>
      </c>
      <c r="I628" s="41" t="s">
        <v>80</v>
      </c>
      <c r="J628" s="41" t="s">
        <v>81</v>
      </c>
      <c r="K628" s="42">
        <v>7</v>
      </c>
      <c r="L628" s="41" t="s">
        <v>3153</v>
      </c>
      <c r="M628" s="60" t="s">
        <v>1583</v>
      </c>
      <c r="N628" s="41" t="s">
        <v>107</v>
      </c>
      <c r="O628" s="41" t="s">
        <v>85</v>
      </c>
      <c r="P628" s="41" t="s">
        <v>134</v>
      </c>
      <c r="Q628" s="31">
        <f t="shared" ca="1" si="2"/>
        <v>0.54</v>
      </c>
      <c r="R628" s="31">
        <f ca="1">Q628*(IF(J628="Yes",1.25,1))</f>
        <v>0.67500000000000004</v>
      </c>
      <c r="S628" s="31" t="e">
        <f ca="1">R628*(IF(OR(VALUE(P628)&gt;8,VALUE(#REF!)&gt;80),1.25,1))</f>
        <v>#REF!</v>
      </c>
      <c r="T628" s="31" t="e">
        <f ca="1">S628*(IF(H628="Mass Customer",0.85,1))</f>
        <v>#REF!</v>
      </c>
      <c r="U628" s="31">
        <f>RANK(W628,W1:W1001,0)</f>
        <v>626</v>
      </c>
      <c r="V628" s="31">
        <v>626</v>
      </c>
      <c r="W628" s="31">
        <v>0.74375000000000002</v>
      </c>
    </row>
    <row r="629" spans="1:23" ht="15.75" customHeight="1" x14ac:dyDescent="0.3">
      <c r="A629" s="41" t="s">
        <v>3154</v>
      </c>
      <c r="B629" s="41" t="s">
        <v>3155</v>
      </c>
      <c r="C629" s="41" t="s">
        <v>74</v>
      </c>
      <c r="D629" s="57">
        <v>30</v>
      </c>
      <c r="E629" s="56">
        <v>22391</v>
      </c>
      <c r="F629" s="41" t="s">
        <v>804</v>
      </c>
      <c r="G629" s="41" t="s">
        <v>78</v>
      </c>
      <c r="H629" s="41" t="s">
        <v>79</v>
      </c>
      <c r="I629" s="41" t="s">
        <v>80</v>
      </c>
      <c r="J629" s="41" t="s">
        <v>93</v>
      </c>
      <c r="K629" s="42">
        <v>9</v>
      </c>
      <c r="L629" s="41" t="s">
        <v>3157</v>
      </c>
      <c r="M629" s="60" t="s">
        <v>3158</v>
      </c>
      <c r="N629" s="41" t="s">
        <v>84</v>
      </c>
      <c r="O629" s="41" t="s">
        <v>85</v>
      </c>
      <c r="P629" s="41" t="s">
        <v>134</v>
      </c>
      <c r="Q629" s="31">
        <f t="shared" ca="1" si="2"/>
        <v>0.83</v>
      </c>
      <c r="R629" s="31">
        <f ca="1">Q629*(IF(J629="Yes",1.25,1))</f>
        <v>0.83</v>
      </c>
      <c r="S629" s="31" t="e">
        <f ca="1">R629*(IF(OR(VALUE(P629)&gt;8,VALUE(#REF!)&gt;80),1.25,1))</f>
        <v>#REF!</v>
      </c>
      <c r="T629" s="31" t="e">
        <f ca="1">S629*(IF(H629="Mass Customer",0.85,1))</f>
        <v>#REF!</v>
      </c>
      <c r="U629" s="31">
        <f>RANK(W629,W1:W1001,0)</f>
        <v>626</v>
      </c>
      <c r="V629" s="31">
        <v>626</v>
      </c>
      <c r="W629" s="31">
        <v>0.74375000000000002</v>
      </c>
    </row>
    <row r="630" spans="1:23" ht="15.75" customHeight="1" x14ac:dyDescent="0.3">
      <c r="A630" s="41" t="s">
        <v>3159</v>
      </c>
      <c r="B630" s="41" t="s">
        <v>3160</v>
      </c>
      <c r="C630" s="41" t="s">
        <v>74</v>
      </c>
      <c r="D630" s="57">
        <v>42</v>
      </c>
      <c r="E630" s="56">
        <v>14479</v>
      </c>
      <c r="F630" s="44"/>
      <c r="G630" s="41" t="s">
        <v>92</v>
      </c>
      <c r="H630" s="41" t="s">
        <v>104</v>
      </c>
      <c r="I630" s="41" t="s">
        <v>80</v>
      </c>
      <c r="J630" s="41" t="s">
        <v>81</v>
      </c>
      <c r="K630" s="42">
        <v>13</v>
      </c>
      <c r="L630" s="41" t="s">
        <v>3162</v>
      </c>
      <c r="M630" s="60" t="s">
        <v>3163</v>
      </c>
      <c r="N630" s="41" t="s">
        <v>96</v>
      </c>
      <c r="O630" s="41" t="s">
        <v>85</v>
      </c>
      <c r="P630" s="41" t="s">
        <v>228</v>
      </c>
      <c r="Q630" s="31">
        <f t="shared" ca="1" si="2"/>
        <v>1</v>
      </c>
      <c r="R630" s="31">
        <f ca="1">Q630*(IF(J630="Yes",1.25,1))</f>
        <v>1.25</v>
      </c>
      <c r="S630" s="31" t="e">
        <f ca="1">R630*(IF(OR(VALUE(P630)&gt;8,VALUE(#REF!)&gt;80),1.25,1))</f>
        <v>#REF!</v>
      </c>
      <c r="T630" s="31" t="e">
        <f ca="1">S630*(IF(H630="Mass Customer",0.85,1))</f>
        <v>#REF!</v>
      </c>
      <c r="U630" s="31">
        <f>RANK(W630,W1:W1001,0)</f>
        <v>626</v>
      </c>
      <c r="V630" s="31">
        <v>626</v>
      </c>
      <c r="W630" s="31">
        <v>0.74375000000000002</v>
      </c>
    </row>
    <row r="631" spans="1:23" ht="15.75" customHeight="1" x14ac:dyDescent="0.3">
      <c r="A631" s="41" t="s">
        <v>3164</v>
      </c>
      <c r="B631" s="41" t="s">
        <v>3165</v>
      </c>
      <c r="C631" s="41" t="s">
        <v>74</v>
      </c>
      <c r="D631" s="57">
        <v>7</v>
      </c>
      <c r="E631" s="56">
        <v>16795</v>
      </c>
      <c r="F631" s="41" t="s">
        <v>2348</v>
      </c>
      <c r="G631" s="41" t="s">
        <v>250</v>
      </c>
      <c r="H631" s="41" t="s">
        <v>79</v>
      </c>
      <c r="I631" s="41" t="s">
        <v>80</v>
      </c>
      <c r="J631" s="41" t="s">
        <v>93</v>
      </c>
      <c r="K631" s="42">
        <v>11</v>
      </c>
      <c r="L631" s="41" t="s">
        <v>3167</v>
      </c>
      <c r="M631" s="60" t="s">
        <v>3168</v>
      </c>
      <c r="N631" s="41" t="s">
        <v>96</v>
      </c>
      <c r="O631" s="41" t="s">
        <v>85</v>
      </c>
      <c r="P631" s="41" t="s">
        <v>124</v>
      </c>
      <c r="Q631" s="31">
        <f t="shared" ca="1" si="2"/>
        <v>0.85</v>
      </c>
      <c r="R631" s="31">
        <f ca="1">Q631*(IF(J631="Yes",1.25,1))</f>
        <v>0.85</v>
      </c>
      <c r="S631" s="31" t="e">
        <f ca="1">R631*(IF(OR(VALUE(P631)&gt;8,VALUE(#REF!)&gt;80),1.25,1))</f>
        <v>#REF!</v>
      </c>
      <c r="T631" s="31" t="e">
        <f ca="1">S631*(IF(H631="Mass Customer",0.85,1))</f>
        <v>#REF!</v>
      </c>
      <c r="U631" s="31">
        <f>RANK(W631,W1:W1001,0)</f>
        <v>626</v>
      </c>
      <c r="V631" s="31">
        <v>626</v>
      </c>
      <c r="W631" s="31">
        <v>0.74375000000000002</v>
      </c>
    </row>
    <row r="632" spans="1:23" ht="15.75" customHeight="1" x14ac:dyDescent="0.3">
      <c r="A632" s="41" t="s">
        <v>3169</v>
      </c>
      <c r="B632" s="41" t="s">
        <v>3170</v>
      </c>
      <c r="C632" s="41" t="s">
        <v>74</v>
      </c>
      <c r="D632" s="57">
        <v>43</v>
      </c>
      <c r="E632" s="56">
        <v>31898</v>
      </c>
      <c r="F632" s="44"/>
      <c r="G632" s="41" t="s">
        <v>250</v>
      </c>
      <c r="H632" s="41" t="s">
        <v>131</v>
      </c>
      <c r="I632" s="41" t="s">
        <v>80</v>
      </c>
      <c r="J632" s="41" t="s">
        <v>81</v>
      </c>
      <c r="K632" s="42">
        <v>16</v>
      </c>
      <c r="L632" s="41" t="s">
        <v>3172</v>
      </c>
      <c r="M632" s="60" t="s">
        <v>3173</v>
      </c>
      <c r="N632" s="41" t="s">
        <v>96</v>
      </c>
      <c r="O632" s="41" t="s">
        <v>85</v>
      </c>
      <c r="P632" s="41" t="s">
        <v>134</v>
      </c>
      <c r="Q632" s="31">
        <f t="shared" ca="1" si="2"/>
        <v>0.49</v>
      </c>
      <c r="R632" s="31">
        <f ca="1">Q632*(IF(J632="Yes",1.25,1))</f>
        <v>0.61250000000000004</v>
      </c>
      <c r="S632" s="31" t="e">
        <f ca="1">R632*(IF(OR(VALUE(P632)&gt;8,VALUE(#REF!)&gt;80),1.25,1))</f>
        <v>#REF!</v>
      </c>
      <c r="T632" s="31" t="e">
        <f ca="1">S632*(IF(H632="Mass Customer",0.85,1))</f>
        <v>#REF!</v>
      </c>
      <c r="U632" s="31">
        <f>RANK(W632,W1:W1001,0)</f>
        <v>626</v>
      </c>
      <c r="V632" s="31">
        <v>626</v>
      </c>
      <c r="W632" s="31">
        <v>0.74375000000000002</v>
      </c>
    </row>
    <row r="633" spans="1:23" ht="15.75" customHeight="1" x14ac:dyDescent="0.3">
      <c r="A633" s="41" t="s">
        <v>3174</v>
      </c>
      <c r="B633" s="41" t="s">
        <v>3175</v>
      </c>
      <c r="C633" s="41" t="s">
        <v>100</v>
      </c>
      <c r="D633" s="57">
        <v>86</v>
      </c>
      <c r="E633" s="56">
        <v>22910</v>
      </c>
      <c r="F633" s="41" t="s">
        <v>1313</v>
      </c>
      <c r="G633" s="41" t="s">
        <v>191</v>
      </c>
      <c r="H633" s="41" t="s">
        <v>79</v>
      </c>
      <c r="I633" s="41" t="s">
        <v>80</v>
      </c>
      <c r="J633" s="41" t="s">
        <v>81</v>
      </c>
      <c r="K633" s="42">
        <v>17</v>
      </c>
      <c r="L633" s="41" t="s">
        <v>3177</v>
      </c>
      <c r="M633" s="60" t="s">
        <v>1844</v>
      </c>
      <c r="N633" s="41" t="s">
        <v>84</v>
      </c>
      <c r="O633" s="41" t="s">
        <v>85</v>
      </c>
      <c r="P633" s="41" t="s">
        <v>108</v>
      </c>
      <c r="Q633" s="31">
        <f t="shared" ca="1" si="2"/>
        <v>0.96</v>
      </c>
      <c r="R633" s="31">
        <f ca="1">Q633*(IF(J633="Yes",1.25,1))</f>
        <v>1.2</v>
      </c>
      <c r="S633" s="31" t="e">
        <f ca="1">R633*(IF(OR(VALUE(P633)&gt;8,VALUE(#REF!)&gt;80),1.25,1))</f>
        <v>#REF!</v>
      </c>
      <c r="T633" s="31" t="e">
        <f ca="1">S633*(IF(H633="Mass Customer",0.85,1))</f>
        <v>#REF!</v>
      </c>
      <c r="U633" s="31">
        <f>RANK(W633,W1:W1001,0)</f>
        <v>632</v>
      </c>
      <c r="V633" s="31">
        <v>632</v>
      </c>
      <c r="W633" s="31">
        <v>0.74</v>
      </c>
    </row>
    <row r="634" spans="1:23" ht="15.75" customHeight="1" x14ac:dyDescent="0.3">
      <c r="A634" s="41" t="s">
        <v>3178</v>
      </c>
      <c r="B634" s="41" t="s">
        <v>3179</v>
      </c>
      <c r="C634" s="41" t="s">
        <v>100</v>
      </c>
      <c r="D634" s="57">
        <v>3</v>
      </c>
      <c r="E634" s="56">
        <v>27698</v>
      </c>
      <c r="F634" s="41" t="s">
        <v>443</v>
      </c>
      <c r="G634" s="41" t="s">
        <v>103</v>
      </c>
      <c r="H634" s="41" t="s">
        <v>79</v>
      </c>
      <c r="I634" s="41" t="s">
        <v>80</v>
      </c>
      <c r="J634" s="41" t="s">
        <v>81</v>
      </c>
      <c r="K634" s="42">
        <v>13</v>
      </c>
      <c r="L634" s="41" t="s">
        <v>3181</v>
      </c>
      <c r="M634" s="60" t="s">
        <v>2033</v>
      </c>
      <c r="N634" s="41" t="s">
        <v>107</v>
      </c>
      <c r="O634" s="41" t="s">
        <v>85</v>
      </c>
      <c r="P634" s="41" t="s">
        <v>178</v>
      </c>
      <c r="Q634" s="31">
        <f t="shared" ca="1" si="2"/>
        <v>1.05</v>
      </c>
      <c r="R634" s="31">
        <f ca="1">Q634*(IF(J634="Yes",1.25,1))</f>
        <v>1.3125</v>
      </c>
      <c r="S634" s="31" t="e">
        <f ca="1">R634*(IF(OR(VALUE(P634)&gt;8,VALUE(#REF!)&gt;80),1.25,1))</f>
        <v>#REF!</v>
      </c>
      <c r="T634" s="31" t="e">
        <f ca="1">S634*(IF(H634="Mass Customer",0.85,1))</f>
        <v>#REF!</v>
      </c>
      <c r="U634" s="31">
        <f>RANK(W634,W1:W1001,0)</f>
        <v>632</v>
      </c>
      <c r="V634" s="31">
        <v>632</v>
      </c>
      <c r="W634" s="31">
        <v>0.74</v>
      </c>
    </row>
    <row r="635" spans="1:23" ht="15.75" customHeight="1" x14ac:dyDescent="0.3">
      <c r="A635" s="41" t="s">
        <v>3182</v>
      </c>
      <c r="B635" s="41" t="s">
        <v>3183</v>
      </c>
      <c r="C635" s="41" t="s">
        <v>74</v>
      </c>
      <c r="D635" s="57">
        <v>88</v>
      </c>
      <c r="E635" s="56">
        <v>35568</v>
      </c>
      <c r="F635" s="41" t="s">
        <v>449</v>
      </c>
      <c r="G635" s="41" t="s">
        <v>147</v>
      </c>
      <c r="H635" s="41" t="s">
        <v>79</v>
      </c>
      <c r="I635" s="41" t="s">
        <v>80</v>
      </c>
      <c r="J635" s="41" t="s">
        <v>93</v>
      </c>
      <c r="K635" s="42">
        <v>12</v>
      </c>
      <c r="L635" s="41" t="s">
        <v>3185</v>
      </c>
      <c r="M635" s="60" t="s">
        <v>775</v>
      </c>
      <c r="N635" s="41" t="s">
        <v>84</v>
      </c>
      <c r="O635" s="41" t="s">
        <v>85</v>
      </c>
      <c r="P635" s="41" t="s">
        <v>86</v>
      </c>
      <c r="Q635" s="31">
        <f t="shared" ca="1" si="2"/>
        <v>0.42</v>
      </c>
      <c r="R635" s="31">
        <f ca="1">Q635*(IF(J635="Yes",1.25,1))</f>
        <v>0.42</v>
      </c>
      <c r="S635" s="31" t="e">
        <f ca="1">R635*(IF(OR(VALUE(P635)&gt;8,VALUE(#REF!)&gt;80),1.25,1))</f>
        <v>#REF!</v>
      </c>
      <c r="T635" s="31" t="e">
        <f ca="1">S635*(IF(H635="Mass Customer",0.85,1))</f>
        <v>#REF!</v>
      </c>
      <c r="U635" s="31">
        <f>RANK(W635,W1:W1001,0)</f>
        <v>634</v>
      </c>
      <c r="V635" s="31">
        <v>634</v>
      </c>
      <c r="W635" s="31">
        <v>0.73949999999999994</v>
      </c>
    </row>
    <row r="636" spans="1:23" ht="15.75" customHeight="1" x14ac:dyDescent="0.3">
      <c r="A636" s="41" t="s">
        <v>3186</v>
      </c>
      <c r="B636" s="41" t="s">
        <v>3187</v>
      </c>
      <c r="C636" s="41" t="s">
        <v>74</v>
      </c>
      <c r="D636" s="57">
        <v>96</v>
      </c>
      <c r="E636" s="56">
        <v>19730</v>
      </c>
      <c r="F636" s="41" t="s">
        <v>601</v>
      </c>
      <c r="G636" s="41" t="s">
        <v>103</v>
      </c>
      <c r="H636" s="41" t="s">
        <v>79</v>
      </c>
      <c r="I636" s="41" t="s">
        <v>80</v>
      </c>
      <c r="J636" s="41" t="s">
        <v>81</v>
      </c>
      <c r="K636" s="42">
        <v>16</v>
      </c>
      <c r="L636" s="41" t="s">
        <v>3189</v>
      </c>
      <c r="M636" s="60" t="s">
        <v>1844</v>
      </c>
      <c r="N636" s="41" t="s">
        <v>84</v>
      </c>
      <c r="O636" s="41" t="s">
        <v>85</v>
      </c>
      <c r="P636" s="41" t="s">
        <v>108</v>
      </c>
      <c r="Q636" s="31">
        <f t="shared" ca="1" si="2"/>
        <v>0.69</v>
      </c>
      <c r="R636" s="31">
        <f ca="1">Q636*(IF(J636="Yes",1.25,1))</f>
        <v>0.86249999999999993</v>
      </c>
      <c r="S636" s="31" t="e">
        <f ca="1">R636*(IF(OR(VALUE(P636)&gt;8,VALUE(#REF!)&gt;80),1.25,1))</f>
        <v>#REF!</v>
      </c>
      <c r="T636" s="31" t="e">
        <f ca="1">S636*(IF(H636="Mass Customer",0.85,1))</f>
        <v>#REF!</v>
      </c>
      <c r="U636" s="31">
        <f>RANK(W636,W1:W1001,0)</f>
        <v>634</v>
      </c>
      <c r="V636" s="31">
        <v>634</v>
      </c>
      <c r="W636" s="31">
        <v>0.73949999999999994</v>
      </c>
    </row>
    <row r="637" spans="1:23" ht="15.75" customHeight="1" x14ac:dyDescent="0.3">
      <c r="A637" s="41" t="s">
        <v>3190</v>
      </c>
      <c r="B637" s="41" t="s">
        <v>3191</v>
      </c>
      <c r="C637" s="41" t="s">
        <v>74</v>
      </c>
      <c r="D637" s="57">
        <v>23</v>
      </c>
      <c r="E637" s="56">
        <v>18340</v>
      </c>
      <c r="F637" s="41" t="s">
        <v>937</v>
      </c>
      <c r="G637" s="41" t="s">
        <v>191</v>
      </c>
      <c r="H637" s="41" t="s">
        <v>131</v>
      </c>
      <c r="I637" s="41" t="s">
        <v>80</v>
      </c>
      <c r="J637" s="41" t="s">
        <v>93</v>
      </c>
      <c r="K637" s="42">
        <v>18</v>
      </c>
      <c r="L637" s="41" t="s">
        <v>3193</v>
      </c>
      <c r="M637" s="60" t="s">
        <v>3194</v>
      </c>
      <c r="N637" s="41" t="s">
        <v>107</v>
      </c>
      <c r="O637" s="41" t="s">
        <v>85</v>
      </c>
      <c r="P637" s="41" t="s">
        <v>116</v>
      </c>
      <c r="Q637" s="31">
        <f t="shared" ca="1" si="2"/>
        <v>0.87</v>
      </c>
      <c r="R637" s="31">
        <f ca="1">Q637*(IF(J637="Yes",1.25,1))</f>
        <v>0.87</v>
      </c>
      <c r="S637" s="31" t="e">
        <f ca="1">R637*(IF(OR(VALUE(P637)&gt;8,VALUE(#REF!)&gt;80),1.25,1))</f>
        <v>#REF!</v>
      </c>
      <c r="T637" s="31" t="e">
        <f ca="1">S637*(IF(H637="Mass Customer",0.85,1))</f>
        <v>#REF!</v>
      </c>
      <c r="U637" s="31">
        <f>RANK(W637,W1:W1001,0)</f>
        <v>634</v>
      </c>
      <c r="V637" s="31">
        <v>634</v>
      </c>
      <c r="W637" s="31">
        <v>0.73949999999999994</v>
      </c>
    </row>
    <row r="638" spans="1:23" ht="15.75" customHeight="1" x14ac:dyDescent="0.3">
      <c r="A638" s="41" t="s">
        <v>3195</v>
      </c>
      <c r="B638" s="41" t="s">
        <v>3196</v>
      </c>
      <c r="C638" s="41" t="s">
        <v>74</v>
      </c>
      <c r="D638" s="57">
        <v>97</v>
      </c>
      <c r="E638" s="56">
        <v>28584</v>
      </c>
      <c r="F638" s="41" t="s">
        <v>551</v>
      </c>
      <c r="G638" s="41" t="s">
        <v>147</v>
      </c>
      <c r="H638" s="41" t="s">
        <v>131</v>
      </c>
      <c r="I638" s="41" t="s">
        <v>80</v>
      </c>
      <c r="J638" s="41" t="s">
        <v>93</v>
      </c>
      <c r="K638" s="42">
        <v>8</v>
      </c>
      <c r="L638" s="41" t="s">
        <v>3198</v>
      </c>
      <c r="M638" s="60" t="s">
        <v>3199</v>
      </c>
      <c r="N638" s="41" t="s">
        <v>96</v>
      </c>
      <c r="O638" s="41" t="s">
        <v>85</v>
      </c>
      <c r="P638" s="41" t="s">
        <v>101</v>
      </c>
      <c r="Q638" s="31">
        <f t="shared" ca="1" si="2"/>
        <v>0.78</v>
      </c>
      <c r="R638" s="31">
        <f ca="1">Q638*(IF(J638="Yes",1.25,1))</f>
        <v>0.78</v>
      </c>
      <c r="S638" s="31" t="e">
        <f ca="1">R638*(IF(OR(VALUE(P638)&gt;8,VALUE(#REF!)&gt;80),1.25,1))</f>
        <v>#REF!</v>
      </c>
      <c r="T638" s="31" t="e">
        <f ca="1">S638*(IF(H638="Mass Customer",0.85,1))</f>
        <v>#REF!</v>
      </c>
      <c r="U638" s="31">
        <f>RANK(W638,W1:W1001,0)</f>
        <v>637</v>
      </c>
      <c r="V638" s="31">
        <v>637</v>
      </c>
      <c r="W638" s="31">
        <v>0.73749999999999993</v>
      </c>
    </row>
    <row r="639" spans="1:23" ht="15.75" customHeight="1" x14ac:dyDescent="0.3">
      <c r="A639" s="41" t="s">
        <v>3200</v>
      </c>
      <c r="B639" s="41" t="s">
        <v>3201</v>
      </c>
      <c r="C639" s="41" t="s">
        <v>100</v>
      </c>
      <c r="D639" s="57">
        <v>31</v>
      </c>
      <c r="E639" s="56">
        <v>20016</v>
      </c>
      <c r="F639" s="41" t="s">
        <v>952</v>
      </c>
      <c r="G639" s="41" t="s">
        <v>103</v>
      </c>
      <c r="H639" s="41" t="s">
        <v>104</v>
      </c>
      <c r="I639" s="41" t="s">
        <v>80</v>
      </c>
      <c r="J639" s="41" t="s">
        <v>81</v>
      </c>
      <c r="K639" s="42">
        <v>11</v>
      </c>
      <c r="L639" s="41" t="s">
        <v>3203</v>
      </c>
      <c r="M639" s="60" t="s">
        <v>2654</v>
      </c>
      <c r="N639" s="41" t="s">
        <v>107</v>
      </c>
      <c r="O639" s="41" t="s">
        <v>85</v>
      </c>
      <c r="P639" s="41" t="s">
        <v>86</v>
      </c>
      <c r="Q639" s="31">
        <f t="shared" ca="1" si="2"/>
        <v>1</v>
      </c>
      <c r="R639" s="31">
        <f ca="1">Q639*(IF(J639="Yes",1.25,1))</f>
        <v>1.25</v>
      </c>
      <c r="S639" s="31" t="e">
        <f ca="1">R639*(IF(OR(VALUE(P639)&gt;8,VALUE(#REF!)&gt;80),1.25,1))</f>
        <v>#REF!</v>
      </c>
      <c r="T639" s="31" t="e">
        <f ca="1">S639*(IF(H639="Mass Customer",0.85,1))</f>
        <v>#REF!</v>
      </c>
      <c r="U639" s="31">
        <f>RANK(W639,W1:W1001,0)</f>
        <v>637</v>
      </c>
      <c r="V639" s="31">
        <v>637</v>
      </c>
      <c r="W639" s="31">
        <v>0.73749999999999993</v>
      </c>
    </row>
    <row r="640" spans="1:23" ht="15.75" customHeight="1" x14ac:dyDescent="0.3">
      <c r="A640" s="41" t="s">
        <v>3204</v>
      </c>
      <c r="B640" s="41" t="s">
        <v>3205</v>
      </c>
      <c r="C640" s="41" t="s">
        <v>100</v>
      </c>
      <c r="D640" s="57">
        <v>70</v>
      </c>
      <c r="E640" s="56">
        <v>18387</v>
      </c>
      <c r="F640" s="44"/>
      <c r="G640" s="41" t="s">
        <v>147</v>
      </c>
      <c r="H640" s="41" t="s">
        <v>104</v>
      </c>
      <c r="I640" s="41" t="s">
        <v>80</v>
      </c>
      <c r="J640" s="41" t="s">
        <v>81</v>
      </c>
      <c r="K640" s="42">
        <v>13</v>
      </c>
      <c r="L640" s="41" t="s">
        <v>3207</v>
      </c>
      <c r="M640" s="60" t="s">
        <v>3208</v>
      </c>
      <c r="N640" s="41" t="s">
        <v>96</v>
      </c>
      <c r="O640" s="41" t="s">
        <v>85</v>
      </c>
      <c r="P640" s="41" t="s">
        <v>101</v>
      </c>
      <c r="Q640" s="31">
        <f t="shared" ca="1" si="2"/>
        <v>0.43</v>
      </c>
      <c r="R640" s="31">
        <f ca="1">Q640*(IF(J640="Yes",1.25,1))</f>
        <v>0.53749999999999998</v>
      </c>
      <c r="S640" s="31" t="e">
        <f ca="1">R640*(IF(OR(VALUE(P640)&gt;8,VALUE(#REF!)&gt;80),1.25,1))</f>
        <v>#REF!</v>
      </c>
      <c r="T640" s="31" t="e">
        <f ca="1">S640*(IF(H640="Mass Customer",0.85,1))</f>
        <v>#REF!</v>
      </c>
      <c r="U640" s="31">
        <f>RANK(W640,W1:W1001,0)</f>
        <v>637</v>
      </c>
      <c r="V640" s="31">
        <v>637</v>
      </c>
      <c r="W640" s="31">
        <v>0.73749999999999993</v>
      </c>
    </row>
    <row r="641" spans="1:23" ht="15.75" customHeight="1" x14ac:dyDescent="0.3">
      <c r="A641" s="41" t="s">
        <v>3209</v>
      </c>
      <c r="B641" s="41" t="s">
        <v>3210</v>
      </c>
      <c r="C641" s="41" t="s">
        <v>100</v>
      </c>
      <c r="D641" s="57">
        <v>18</v>
      </c>
      <c r="E641" s="56">
        <v>24323</v>
      </c>
      <c r="F641" s="41" t="s">
        <v>3212</v>
      </c>
      <c r="G641" s="41" t="s">
        <v>147</v>
      </c>
      <c r="H641" s="41" t="s">
        <v>104</v>
      </c>
      <c r="I641" s="41" t="s">
        <v>80</v>
      </c>
      <c r="J641" s="41" t="s">
        <v>93</v>
      </c>
      <c r="K641" s="42">
        <v>14</v>
      </c>
      <c r="L641" s="41" t="s">
        <v>3213</v>
      </c>
      <c r="M641" s="60" t="s">
        <v>3214</v>
      </c>
      <c r="N641" s="41" t="s">
        <v>107</v>
      </c>
      <c r="O641" s="41" t="s">
        <v>85</v>
      </c>
      <c r="P641" s="41" t="s">
        <v>178</v>
      </c>
      <c r="Q641" s="31">
        <f t="shared" ca="1" si="2"/>
        <v>0.42</v>
      </c>
      <c r="R641" s="31">
        <f ca="1">Q641*(IF(J641="Yes",1.25,1))</f>
        <v>0.42</v>
      </c>
      <c r="S641" s="31" t="e">
        <f ca="1">R641*(IF(OR(VALUE(P641)&gt;8,VALUE(#REF!)&gt;80),1.25,1))</f>
        <v>#REF!</v>
      </c>
      <c r="T641" s="31" t="e">
        <f ca="1">S641*(IF(H641="Mass Customer",0.85,1))</f>
        <v>#REF!</v>
      </c>
      <c r="U641" s="31">
        <f>RANK(W641,W1:W1001,0)</f>
        <v>637</v>
      </c>
      <c r="V641" s="31">
        <v>637</v>
      </c>
      <c r="W641" s="31">
        <v>0.73749999999999993</v>
      </c>
    </row>
    <row r="642" spans="1:23" ht="15.75" customHeight="1" x14ac:dyDescent="0.3">
      <c r="A642" s="41" t="s">
        <v>3215</v>
      </c>
      <c r="B642" s="41" t="s">
        <v>3216</v>
      </c>
      <c r="C642" s="41" t="s">
        <v>100</v>
      </c>
      <c r="D642" s="57">
        <v>96</v>
      </c>
      <c r="E642" s="56">
        <v>24885</v>
      </c>
      <c r="F642" s="41" t="s">
        <v>622</v>
      </c>
      <c r="G642" s="41" t="s">
        <v>250</v>
      </c>
      <c r="H642" s="41" t="s">
        <v>131</v>
      </c>
      <c r="I642" s="41" t="s">
        <v>80</v>
      </c>
      <c r="J642" s="41" t="s">
        <v>93</v>
      </c>
      <c r="K642" s="42">
        <v>8</v>
      </c>
      <c r="L642" s="41" t="s">
        <v>3218</v>
      </c>
      <c r="M642" s="60">
        <v>4000</v>
      </c>
      <c r="N642" s="41" t="s">
        <v>84</v>
      </c>
      <c r="O642" s="41" t="s">
        <v>85</v>
      </c>
      <c r="P642" s="46">
        <v>7</v>
      </c>
      <c r="Q642" s="31">
        <f t="shared" ca="1" si="2"/>
        <v>0.89</v>
      </c>
      <c r="R642" s="31">
        <f ca="1">Q642*(IF(J642="Yes",1.25,1))</f>
        <v>0.89</v>
      </c>
      <c r="S642" s="31" t="e">
        <f ca="1">R642*(IF(OR(VALUE(P642)&gt;8,VALUE(#REF!)&gt;80),1.25,1))</f>
        <v>#REF!</v>
      </c>
      <c r="T642" s="31" t="e">
        <f ca="1">S642*(IF(H642="Mass Customer",0.85,1))</f>
        <v>#REF!</v>
      </c>
      <c r="U642" s="31">
        <f>RANK(W642,W1:W1001,0)</f>
        <v>641</v>
      </c>
      <c r="V642" s="31">
        <v>641</v>
      </c>
      <c r="W642" s="31">
        <v>0.73437499999999989</v>
      </c>
    </row>
    <row r="643" spans="1:23" ht="15.75" customHeight="1" x14ac:dyDescent="0.3">
      <c r="A643" s="41" t="s">
        <v>3219</v>
      </c>
      <c r="B643" s="41" t="s">
        <v>3220</v>
      </c>
      <c r="C643" s="41" t="s">
        <v>74</v>
      </c>
      <c r="D643" s="57">
        <v>42</v>
      </c>
      <c r="E643" s="56">
        <v>30300</v>
      </c>
      <c r="F643" s="41" t="s">
        <v>2112</v>
      </c>
      <c r="G643" s="41" t="s">
        <v>92</v>
      </c>
      <c r="H643" s="41" t="s">
        <v>79</v>
      </c>
      <c r="I643" s="41" t="s">
        <v>80</v>
      </c>
      <c r="J643" s="41" t="s">
        <v>93</v>
      </c>
      <c r="K643" s="42">
        <v>13</v>
      </c>
      <c r="L643" s="41" t="s">
        <v>3222</v>
      </c>
      <c r="M643" s="60" t="s">
        <v>3223</v>
      </c>
      <c r="N643" s="41" t="s">
        <v>96</v>
      </c>
      <c r="O643" s="41" t="s">
        <v>85</v>
      </c>
      <c r="P643" s="41" t="s">
        <v>178</v>
      </c>
      <c r="Q643" s="31">
        <f t="shared" ca="1" si="2"/>
        <v>0.67</v>
      </c>
      <c r="R643" s="31">
        <f ca="1">Q643*(IF(J643="Yes",1.25,1))</f>
        <v>0.67</v>
      </c>
      <c r="S643" s="31" t="e">
        <f ca="1">R643*(IF(OR(VALUE(P643)&gt;8,VALUE(#REF!)&gt;80),1.25,1))</f>
        <v>#REF!</v>
      </c>
      <c r="T643" s="31" t="e">
        <f ca="1">S643*(IF(H643="Mass Customer",0.85,1))</f>
        <v>#REF!</v>
      </c>
      <c r="U643" s="31">
        <f>RANK(W643,W1:W1001,0)</f>
        <v>642</v>
      </c>
      <c r="V643" s="31">
        <v>642</v>
      </c>
      <c r="W643" s="31">
        <v>0.73312499999999992</v>
      </c>
    </row>
    <row r="644" spans="1:23" ht="15.75" customHeight="1" x14ac:dyDescent="0.3">
      <c r="A644" s="41" t="s">
        <v>3224</v>
      </c>
      <c r="B644" s="41" t="s">
        <v>3225</v>
      </c>
      <c r="C644" s="41" t="s">
        <v>100</v>
      </c>
      <c r="D644" s="57">
        <v>48</v>
      </c>
      <c r="E644" s="56">
        <v>35213</v>
      </c>
      <c r="F644" s="41" t="s">
        <v>515</v>
      </c>
      <c r="G644" s="41" t="s">
        <v>78</v>
      </c>
      <c r="H644" s="41" t="s">
        <v>104</v>
      </c>
      <c r="I644" s="41" t="s">
        <v>80</v>
      </c>
      <c r="J644" s="41" t="s">
        <v>93</v>
      </c>
      <c r="K644" s="42">
        <v>14</v>
      </c>
      <c r="L644" s="41" t="s">
        <v>3227</v>
      </c>
      <c r="M644" s="60" t="s">
        <v>2984</v>
      </c>
      <c r="N644" s="41" t="s">
        <v>84</v>
      </c>
      <c r="O644" s="41" t="s">
        <v>85</v>
      </c>
      <c r="P644" s="41" t="s">
        <v>740</v>
      </c>
      <c r="Q644" s="31">
        <f t="shared" ca="1" si="2"/>
        <v>0.8</v>
      </c>
      <c r="R644" s="31">
        <f ca="1">Q644*(IF(J644="Yes",1.25,1))</f>
        <v>0.8</v>
      </c>
      <c r="S644" s="31" t="e">
        <f ca="1">R644*(IF(OR(VALUE(P644)&gt;8,VALUE(#REF!)&gt;80),1.25,1))</f>
        <v>#REF!</v>
      </c>
      <c r="T644" s="31" t="e">
        <f ca="1">S644*(IF(H644="Mass Customer",0.85,1))</f>
        <v>#REF!</v>
      </c>
      <c r="U644" s="31">
        <f>RANK(W644,W1:W1001,0)</f>
        <v>643</v>
      </c>
      <c r="V644" s="31">
        <v>643</v>
      </c>
      <c r="W644" s="31">
        <v>0.73099999999999998</v>
      </c>
    </row>
    <row r="645" spans="1:23" ht="15.75" customHeight="1" x14ac:dyDescent="0.3">
      <c r="A645" s="41" t="s">
        <v>3228</v>
      </c>
      <c r="B645" s="41" t="s">
        <v>3229</v>
      </c>
      <c r="C645" s="41" t="s">
        <v>74</v>
      </c>
      <c r="D645" s="57">
        <v>82</v>
      </c>
      <c r="E645" s="56">
        <v>22839</v>
      </c>
      <c r="F645" s="41" t="s">
        <v>443</v>
      </c>
      <c r="G645" s="41" t="s">
        <v>78</v>
      </c>
      <c r="H645" s="41" t="s">
        <v>79</v>
      </c>
      <c r="I645" s="41" t="s">
        <v>80</v>
      </c>
      <c r="J645" s="41" t="s">
        <v>93</v>
      </c>
      <c r="K645" s="42">
        <v>12</v>
      </c>
      <c r="L645" s="41" t="s">
        <v>3231</v>
      </c>
      <c r="M645" s="60" t="s">
        <v>613</v>
      </c>
      <c r="N645" s="41" t="s">
        <v>96</v>
      </c>
      <c r="O645" s="41" t="s">
        <v>85</v>
      </c>
      <c r="P645" s="41" t="s">
        <v>97</v>
      </c>
      <c r="Q645" s="31">
        <f t="shared" ca="1" si="2"/>
        <v>0.65</v>
      </c>
      <c r="R645" s="31">
        <f ca="1">Q645*(IF(J645="Yes",1.25,1))</f>
        <v>0.65</v>
      </c>
      <c r="S645" s="31" t="e">
        <f ca="1">R645*(IF(OR(VALUE(P645)&gt;8,VALUE(#REF!)&gt;80),1.25,1))</f>
        <v>#REF!</v>
      </c>
      <c r="T645" s="31" t="e">
        <f ca="1">S645*(IF(H645="Mass Customer",0.85,1))</f>
        <v>#REF!</v>
      </c>
      <c r="U645" s="31">
        <f>RANK(W645,W1:W1001,0)</f>
        <v>644</v>
      </c>
      <c r="V645" s="31">
        <v>644</v>
      </c>
      <c r="W645" s="31">
        <v>0.73046875</v>
      </c>
    </row>
    <row r="646" spans="1:23" ht="15.75" customHeight="1" x14ac:dyDescent="0.3">
      <c r="A646" s="41" t="s">
        <v>3232</v>
      </c>
      <c r="B646" s="41" t="s">
        <v>3233</v>
      </c>
      <c r="C646" s="41" t="s">
        <v>100</v>
      </c>
      <c r="D646" s="57">
        <v>51</v>
      </c>
      <c r="E646" s="56">
        <v>28041</v>
      </c>
      <c r="F646" s="41" t="s">
        <v>190</v>
      </c>
      <c r="G646" s="41" t="s">
        <v>250</v>
      </c>
      <c r="H646" s="41" t="s">
        <v>104</v>
      </c>
      <c r="I646" s="41" t="s">
        <v>80</v>
      </c>
      <c r="J646" s="41" t="s">
        <v>93</v>
      </c>
      <c r="K646" s="42">
        <v>18</v>
      </c>
      <c r="L646" s="41" t="s">
        <v>3234</v>
      </c>
      <c r="M646" s="60" t="s">
        <v>2033</v>
      </c>
      <c r="N646" s="41" t="s">
        <v>107</v>
      </c>
      <c r="O646" s="41" t="s">
        <v>85</v>
      </c>
      <c r="P646" s="41" t="s">
        <v>178</v>
      </c>
      <c r="Q646" s="31">
        <f t="shared" ca="1" si="2"/>
        <v>0.72</v>
      </c>
      <c r="R646" s="31">
        <f ca="1">Q646*(IF(J646="Yes",1.25,1))</f>
        <v>0.72</v>
      </c>
      <c r="S646" s="31" t="e">
        <f ca="1">R646*(IF(OR(VALUE(P646)&gt;8,VALUE(#REF!)&gt;80),1.25,1))</f>
        <v>#REF!</v>
      </c>
      <c r="T646" s="31" t="e">
        <f ca="1">S646*(IF(H646="Mass Customer",0.85,1))</f>
        <v>#REF!</v>
      </c>
      <c r="U646" s="31">
        <f>RANK(W646,W1:W1001,0)</f>
        <v>644</v>
      </c>
      <c r="V646" s="31">
        <v>644</v>
      </c>
      <c r="W646" s="31">
        <v>0.73046875</v>
      </c>
    </row>
    <row r="647" spans="1:23" ht="15.75" customHeight="1" x14ac:dyDescent="0.3">
      <c r="A647" s="41" t="s">
        <v>3235</v>
      </c>
      <c r="B647" s="41" t="s">
        <v>3236</v>
      </c>
      <c r="C647" s="41" t="s">
        <v>100</v>
      </c>
      <c r="D647" s="57">
        <v>38</v>
      </c>
      <c r="E647" s="56">
        <v>14754</v>
      </c>
      <c r="F647" s="41" t="s">
        <v>1543</v>
      </c>
      <c r="G647" s="41" t="s">
        <v>415</v>
      </c>
      <c r="H647" s="41" t="s">
        <v>131</v>
      </c>
      <c r="I647" s="41" t="s">
        <v>80</v>
      </c>
      <c r="J647" s="41" t="s">
        <v>81</v>
      </c>
      <c r="K647" s="42">
        <v>14</v>
      </c>
      <c r="L647" s="41" t="s">
        <v>3238</v>
      </c>
      <c r="M647" s="60" t="s">
        <v>3239</v>
      </c>
      <c r="N647" s="41" t="s">
        <v>96</v>
      </c>
      <c r="O647" s="41" t="s">
        <v>85</v>
      </c>
      <c r="P647" s="41" t="s">
        <v>178</v>
      </c>
      <c r="Q647" s="31">
        <f t="shared" ca="1" si="2"/>
        <v>0.68</v>
      </c>
      <c r="R647" s="31">
        <f ca="1">Q647*(IF(J647="Yes",1.25,1))</f>
        <v>0.85000000000000009</v>
      </c>
      <c r="S647" s="31" t="e">
        <f ca="1">R647*(IF(OR(VALUE(P647)&gt;8,VALUE(#REF!)&gt;80),1.25,1))</f>
        <v>#REF!</v>
      </c>
      <c r="T647" s="31" t="e">
        <f ca="1">S647*(IF(H647="Mass Customer",0.85,1))</f>
        <v>#REF!</v>
      </c>
      <c r="U647" s="31">
        <f>RANK(W647,W1:W1001,0)</f>
        <v>646</v>
      </c>
      <c r="V647" s="31">
        <v>646</v>
      </c>
      <c r="W647" s="31">
        <v>0.73</v>
      </c>
    </row>
    <row r="648" spans="1:23" ht="15.75" customHeight="1" x14ac:dyDescent="0.3">
      <c r="A648" s="41" t="s">
        <v>3240</v>
      </c>
      <c r="B648" s="41" t="s">
        <v>3241</v>
      </c>
      <c r="C648" s="41" t="s">
        <v>74</v>
      </c>
      <c r="D648" s="57">
        <v>93</v>
      </c>
      <c r="E648" s="56">
        <v>34899</v>
      </c>
      <c r="F648" s="41" t="s">
        <v>622</v>
      </c>
      <c r="G648" s="41" t="s">
        <v>147</v>
      </c>
      <c r="H648" s="41" t="s">
        <v>104</v>
      </c>
      <c r="I648" s="41" t="s">
        <v>80</v>
      </c>
      <c r="J648" s="41" t="s">
        <v>81</v>
      </c>
      <c r="K648" s="42">
        <v>5</v>
      </c>
      <c r="L648" s="41" t="s">
        <v>3243</v>
      </c>
      <c r="M648" s="60" t="s">
        <v>1143</v>
      </c>
      <c r="N648" s="41" t="s">
        <v>96</v>
      </c>
      <c r="O648" s="41" t="s">
        <v>85</v>
      </c>
      <c r="P648" s="41" t="s">
        <v>124</v>
      </c>
      <c r="Q648" s="31">
        <f t="shared" ca="1" si="2"/>
        <v>1.04</v>
      </c>
      <c r="R648" s="31">
        <f ca="1">Q648*(IF(J648="Yes",1.25,1))</f>
        <v>1.3</v>
      </c>
      <c r="S648" s="31" t="e">
        <f ca="1">R648*(IF(OR(VALUE(P648)&gt;8,VALUE(#REF!)&gt;80),1.25,1))</f>
        <v>#REF!</v>
      </c>
      <c r="T648" s="31" t="e">
        <f ca="1">S648*(IF(H648="Mass Customer",0.85,1))</f>
        <v>#REF!</v>
      </c>
      <c r="U648" s="31">
        <f>RANK(W648,W1:W1001,0)</f>
        <v>646</v>
      </c>
      <c r="V648" s="31">
        <v>646</v>
      </c>
      <c r="W648" s="31">
        <v>0.73</v>
      </c>
    </row>
    <row r="649" spans="1:23" ht="15.75" customHeight="1" x14ac:dyDescent="0.3">
      <c r="A649" s="41" t="s">
        <v>3244</v>
      </c>
      <c r="B649" s="41" t="s">
        <v>3245</v>
      </c>
      <c r="C649" s="41" t="s">
        <v>74</v>
      </c>
      <c r="D649" s="57">
        <v>24</v>
      </c>
      <c r="E649" s="56">
        <v>29773</v>
      </c>
      <c r="F649" s="41" t="s">
        <v>121</v>
      </c>
      <c r="G649" s="41" t="s">
        <v>103</v>
      </c>
      <c r="H649" s="41" t="s">
        <v>79</v>
      </c>
      <c r="I649" s="41" t="s">
        <v>80</v>
      </c>
      <c r="J649" s="41" t="s">
        <v>93</v>
      </c>
      <c r="K649" s="42">
        <v>17</v>
      </c>
      <c r="L649" s="41" t="s">
        <v>3247</v>
      </c>
      <c r="M649" s="60" t="s">
        <v>1810</v>
      </c>
      <c r="N649" s="41" t="s">
        <v>96</v>
      </c>
      <c r="O649" s="41" t="s">
        <v>85</v>
      </c>
      <c r="P649" s="41" t="s">
        <v>124</v>
      </c>
      <c r="Q649" s="31">
        <f t="shared" ca="1" si="2"/>
        <v>0.45</v>
      </c>
      <c r="R649" s="31">
        <f ca="1">Q649*(IF(J649="Yes",1.25,1))</f>
        <v>0.45</v>
      </c>
      <c r="S649" s="31" t="e">
        <f ca="1">R649*(IF(OR(VALUE(P649)&gt;8,VALUE(#REF!)&gt;80),1.25,1))</f>
        <v>#REF!</v>
      </c>
      <c r="T649" s="31" t="e">
        <f ca="1">S649*(IF(H649="Mass Customer",0.85,1))</f>
        <v>#REF!</v>
      </c>
      <c r="U649" s="31">
        <f>RANK(W649,W1:W1001,0)</f>
        <v>648</v>
      </c>
      <c r="V649" s="31">
        <v>648</v>
      </c>
      <c r="W649" s="31">
        <v>0.72499999999999998</v>
      </c>
    </row>
    <row r="650" spans="1:23" ht="15.75" customHeight="1" x14ac:dyDescent="0.3">
      <c r="A650" s="41" t="s">
        <v>3248</v>
      </c>
      <c r="B650" s="41" t="s">
        <v>3249</v>
      </c>
      <c r="C650" s="41" t="s">
        <v>100</v>
      </c>
      <c r="D650" s="57">
        <v>18</v>
      </c>
      <c r="E650" s="56">
        <v>15635</v>
      </c>
      <c r="F650" s="41" t="s">
        <v>431</v>
      </c>
      <c r="G650" s="41" t="s">
        <v>191</v>
      </c>
      <c r="H650" s="41" t="s">
        <v>79</v>
      </c>
      <c r="I650" s="41" t="s">
        <v>80</v>
      </c>
      <c r="J650" s="41" t="s">
        <v>81</v>
      </c>
      <c r="K650" s="42">
        <v>15</v>
      </c>
      <c r="L650" s="41" t="s">
        <v>3251</v>
      </c>
      <c r="M650" s="60" t="s">
        <v>3252</v>
      </c>
      <c r="N650" s="41" t="s">
        <v>84</v>
      </c>
      <c r="O650" s="41" t="s">
        <v>85</v>
      </c>
      <c r="P650" s="41" t="s">
        <v>124</v>
      </c>
      <c r="Q650" s="31">
        <f t="shared" ca="1" si="2"/>
        <v>1.04</v>
      </c>
      <c r="R650" s="31">
        <f ca="1">Q650*(IF(J650="Yes",1.25,1))</f>
        <v>1.3</v>
      </c>
      <c r="S650" s="31" t="e">
        <f ca="1">R650*(IF(OR(VALUE(P650)&gt;8,VALUE(#REF!)&gt;80),1.25,1))</f>
        <v>#REF!</v>
      </c>
      <c r="T650" s="31" t="e">
        <f ca="1">S650*(IF(H650="Mass Customer",0.85,1))</f>
        <v>#REF!</v>
      </c>
      <c r="U650" s="31">
        <f>RANK(W650,W1:W1001,0)</f>
        <v>648</v>
      </c>
      <c r="V650" s="31">
        <v>648</v>
      </c>
      <c r="W650" s="31">
        <v>0.72499999999999998</v>
      </c>
    </row>
    <row r="651" spans="1:23" ht="15.75" customHeight="1" x14ac:dyDescent="0.3">
      <c r="A651" s="41" t="s">
        <v>3253</v>
      </c>
      <c r="B651" s="41" t="s">
        <v>3254</v>
      </c>
      <c r="C651" s="41" t="s">
        <v>74</v>
      </c>
      <c r="D651" s="57">
        <v>58</v>
      </c>
      <c r="E651" s="56">
        <v>21361</v>
      </c>
      <c r="F651" s="41" t="s">
        <v>1340</v>
      </c>
      <c r="G651" s="41" t="s">
        <v>78</v>
      </c>
      <c r="H651" s="41" t="s">
        <v>131</v>
      </c>
      <c r="I651" s="41" t="s">
        <v>80</v>
      </c>
      <c r="J651" s="41" t="s">
        <v>81</v>
      </c>
      <c r="K651" s="42">
        <v>16</v>
      </c>
      <c r="L651" s="41" t="s">
        <v>3256</v>
      </c>
      <c r="M651" s="60" t="s">
        <v>3078</v>
      </c>
      <c r="N651" s="41" t="s">
        <v>96</v>
      </c>
      <c r="O651" s="41" t="s">
        <v>85</v>
      </c>
      <c r="P651" s="41" t="s">
        <v>108</v>
      </c>
      <c r="Q651" s="31">
        <f t="shared" ca="1" si="2"/>
        <v>0.62</v>
      </c>
      <c r="R651" s="31">
        <f ca="1">Q651*(IF(J651="Yes",1.25,1))</f>
        <v>0.77500000000000002</v>
      </c>
      <c r="S651" s="31" t="e">
        <f ca="1">R651*(IF(OR(VALUE(P651)&gt;8,VALUE(#REF!)&gt;80),1.25,1))</f>
        <v>#REF!</v>
      </c>
      <c r="T651" s="31" t="e">
        <f ca="1">S651*(IF(H651="Mass Customer",0.85,1))</f>
        <v>#REF!</v>
      </c>
      <c r="U651" s="31">
        <f>RANK(W651,W1:W1001,0)</f>
        <v>648</v>
      </c>
      <c r="V651" s="31">
        <v>648</v>
      </c>
      <c r="W651" s="31">
        <v>0.72499999999999998</v>
      </c>
    </row>
    <row r="652" spans="1:23" ht="15.75" customHeight="1" x14ac:dyDescent="0.3">
      <c r="A652" s="41" t="s">
        <v>3257</v>
      </c>
      <c r="B652" s="41" t="s">
        <v>3258</v>
      </c>
      <c r="C652" s="41" t="s">
        <v>74</v>
      </c>
      <c r="D652" s="57">
        <v>42</v>
      </c>
      <c r="E652" s="56">
        <v>32149</v>
      </c>
      <c r="F652" s="41" t="s">
        <v>1297</v>
      </c>
      <c r="G652" s="41" t="s">
        <v>250</v>
      </c>
      <c r="H652" s="41" t="s">
        <v>79</v>
      </c>
      <c r="I652" s="41" t="s">
        <v>80</v>
      </c>
      <c r="J652" s="41" t="s">
        <v>93</v>
      </c>
      <c r="K652" s="42">
        <v>5</v>
      </c>
      <c r="L652" s="41" t="s">
        <v>3260</v>
      </c>
      <c r="M652" s="60" t="s">
        <v>458</v>
      </c>
      <c r="N652" s="41" t="s">
        <v>96</v>
      </c>
      <c r="O652" s="41" t="s">
        <v>85</v>
      </c>
      <c r="P652" s="41" t="s">
        <v>178</v>
      </c>
      <c r="Q652" s="31">
        <f t="shared" ca="1" si="2"/>
        <v>1</v>
      </c>
      <c r="R652" s="31">
        <f ca="1">Q652*(IF(J652="Yes",1.25,1))</f>
        <v>1</v>
      </c>
      <c r="S652" s="31" t="e">
        <f ca="1">R652*(IF(OR(VALUE(P652)&gt;8,VALUE(#REF!)&gt;80),1.25,1))</f>
        <v>#REF!</v>
      </c>
      <c r="T652" s="31" t="e">
        <f ca="1">S652*(IF(H652="Mass Customer",0.85,1))</f>
        <v>#REF!</v>
      </c>
      <c r="U652" s="31">
        <f>RANK(W652,W1:W1001,0)</f>
        <v>651</v>
      </c>
      <c r="V652" s="31">
        <v>651</v>
      </c>
      <c r="W652" s="31">
        <v>0.72250000000000003</v>
      </c>
    </row>
    <row r="653" spans="1:23" ht="15.75" customHeight="1" x14ac:dyDescent="0.3">
      <c r="A653" s="41" t="s">
        <v>3261</v>
      </c>
      <c r="B653" s="41" t="s">
        <v>3262</v>
      </c>
      <c r="C653" s="41" t="s">
        <v>74</v>
      </c>
      <c r="D653" s="57">
        <v>29</v>
      </c>
      <c r="E653" s="56">
        <v>28062</v>
      </c>
      <c r="F653" s="44"/>
      <c r="G653" s="41" t="s">
        <v>250</v>
      </c>
      <c r="H653" s="41" t="s">
        <v>79</v>
      </c>
      <c r="I653" s="41" t="s">
        <v>80</v>
      </c>
      <c r="J653" s="41" t="s">
        <v>81</v>
      </c>
      <c r="K653" s="42">
        <v>8</v>
      </c>
      <c r="L653" s="41" t="s">
        <v>3264</v>
      </c>
      <c r="M653" s="60" t="s">
        <v>1415</v>
      </c>
      <c r="N653" s="41" t="s">
        <v>96</v>
      </c>
      <c r="O653" s="41" t="s">
        <v>85</v>
      </c>
      <c r="P653" s="41" t="s">
        <v>134</v>
      </c>
      <c r="Q653" s="31">
        <f t="shared" ca="1" si="2"/>
        <v>0.84</v>
      </c>
      <c r="R653" s="31">
        <f ca="1">Q653*(IF(J653="Yes",1.25,1))</f>
        <v>1.05</v>
      </c>
      <c r="S653" s="31" t="e">
        <f ca="1">R653*(IF(OR(VALUE(P653)&gt;8,VALUE(#REF!)&gt;80),1.25,1))</f>
        <v>#REF!</v>
      </c>
      <c r="T653" s="31" t="e">
        <f ca="1">S653*(IF(H653="Mass Customer",0.85,1))</f>
        <v>#REF!</v>
      </c>
      <c r="U653" s="31">
        <f>RANK(W653,W1:W1001,0)</f>
        <v>651</v>
      </c>
      <c r="V653" s="31">
        <v>651</v>
      </c>
      <c r="W653" s="31">
        <v>0.72250000000000003</v>
      </c>
    </row>
    <row r="654" spans="1:23" ht="15.75" customHeight="1" x14ac:dyDescent="0.3">
      <c r="A654" s="41" t="s">
        <v>1421</v>
      </c>
      <c r="B654" s="41" t="s">
        <v>3265</v>
      </c>
      <c r="C654" s="41" t="s">
        <v>100</v>
      </c>
      <c r="D654" s="57">
        <v>98</v>
      </c>
      <c r="E654" s="56">
        <v>35523</v>
      </c>
      <c r="F654" s="41" t="s">
        <v>557</v>
      </c>
      <c r="G654" s="41" t="s">
        <v>147</v>
      </c>
      <c r="H654" s="41" t="s">
        <v>79</v>
      </c>
      <c r="I654" s="41" t="s">
        <v>80</v>
      </c>
      <c r="J654" s="41" t="s">
        <v>81</v>
      </c>
      <c r="K654" s="42">
        <v>1</v>
      </c>
      <c r="L654" s="41" t="s">
        <v>3267</v>
      </c>
      <c r="M654" s="60" t="s">
        <v>3268</v>
      </c>
      <c r="N654" s="41" t="s">
        <v>107</v>
      </c>
      <c r="O654" s="41" t="s">
        <v>85</v>
      </c>
      <c r="P654" s="41" t="s">
        <v>124</v>
      </c>
      <c r="Q654" s="31">
        <f t="shared" ca="1" si="2"/>
        <v>0.9</v>
      </c>
      <c r="R654" s="31">
        <f ca="1">Q654*(IF(J654="Yes",1.25,1))</f>
        <v>1.125</v>
      </c>
      <c r="S654" s="31" t="e">
        <f ca="1">R654*(IF(OR(VALUE(P654)&gt;8,VALUE(#REF!)&gt;80),1.25,1))</f>
        <v>#REF!</v>
      </c>
      <c r="T654" s="31" t="e">
        <f ca="1">S654*(IF(H654="Mass Customer",0.85,1))</f>
        <v>#REF!</v>
      </c>
      <c r="U654" s="31">
        <f>RANK(W654,W1:W1001,0)</f>
        <v>653</v>
      </c>
      <c r="V654" s="31">
        <v>653</v>
      </c>
      <c r="W654" s="31">
        <v>0.71875000000000011</v>
      </c>
    </row>
    <row r="655" spans="1:23" ht="15.75" customHeight="1" x14ac:dyDescent="0.3">
      <c r="A655" s="41" t="s">
        <v>3269</v>
      </c>
      <c r="B655" s="41" t="s">
        <v>3270</v>
      </c>
      <c r="C655" s="41" t="s">
        <v>100</v>
      </c>
      <c r="D655" s="57">
        <v>86</v>
      </c>
      <c r="E655" s="56">
        <v>21300</v>
      </c>
      <c r="F655" s="41" t="s">
        <v>874</v>
      </c>
      <c r="G655" s="41" t="s">
        <v>78</v>
      </c>
      <c r="H655" s="41" t="s">
        <v>79</v>
      </c>
      <c r="I655" s="41" t="s">
        <v>80</v>
      </c>
      <c r="J655" s="41" t="s">
        <v>81</v>
      </c>
      <c r="K655" s="42">
        <v>17</v>
      </c>
      <c r="L655" s="41" t="s">
        <v>3272</v>
      </c>
      <c r="M655" s="60" t="s">
        <v>1605</v>
      </c>
      <c r="N655" s="41" t="s">
        <v>107</v>
      </c>
      <c r="O655" s="41" t="s">
        <v>85</v>
      </c>
      <c r="P655" s="41" t="s">
        <v>108</v>
      </c>
      <c r="Q655" s="31">
        <f t="shared" ca="1" si="2"/>
        <v>1.02</v>
      </c>
      <c r="R655" s="31">
        <f ca="1">Q655*(IF(J655="Yes",1.25,1))</f>
        <v>1.2749999999999999</v>
      </c>
      <c r="S655" s="31" t="e">
        <f ca="1">R655*(IF(OR(VALUE(P655)&gt;8,VALUE(#REF!)&gt;80),1.25,1))</f>
        <v>#REF!</v>
      </c>
      <c r="T655" s="31" t="e">
        <f ca="1">S655*(IF(H655="Mass Customer",0.85,1))</f>
        <v>#REF!</v>
      </c>
      <c r="U655" s="31">
        <f>RANK(W655,W1:W1001,0)</f>
        <v>653</v>
      </c>
      <c r="V655" s="31">
        <v>653</v>
      </c>
      <c r="W655" s="31">
        <v>0.71875000000000011</v>
      </c>
    </row>
    <row r="656" spans="1:23" ht="15.75" customHeight="1" x14ac:dyDescent="0.3">
      <c r="A656" s="41" t="s">
        <v>3273</v>
      </c>
      <c r="B656" s="41" t="s">
        <v>3274</v>
      </c>
      <c r="C656" s="41" t="s">
        <v>100</v>
      </c>
      <c r="D656" s="57">
        <v>11</v>
      </c>
      <c r="E656" s="56">
        <v>18960</v>
      </c>
      <c r="F656" s="41" t="s">
        <v>1429</v>
      </c>
      <c r="G656" s="41" t="s">
        <v>78</v>
      </c>
      <c r="H656" s="41" t="s">
        <v>131</v>
      </c>
      <c r="I656" s="41" t="s">
        <v>80</v>
      </c>
      <c r="J656" s="41" t="s">
        <v>81</v>
      </c>
      <c r="K656" s="42">
        <v>15</v>
      </c>
      <c r="L656" s="41" t="s">
        <v>3275</v>
      </c>
      <c r="M656" s="60" t="s">
        <v>3276</v>
      </c>
      <c r="N656" s="41" t="s">
        <v>107</v>
      </c>
      <c r="O656" s="41" t="s">
        <v>85</v>
      </c>
      <c r="P656" s="41" t="s">
        <v>390</v>
      </c>
      <c r="Q656" s="31">
        <f t="shared" ca="1" si="2"/>
        <v>0.85</v>
      </c>
      <c r="R656" s="31">
        <f ca="1">Q656*(IF(J656="Yes",1.25,1))</f>
        <v>1.0625</v>
      </c>
      <c r="S656" s="31" t="e">
        <f ca="1">R656*(IF(OR(VALUE(P656)&gt;8,VALUE(#REF!)&gt;80),1.25,1))</f>
        <v>#REF!</v>
      </c>
      <c r="T656" s="31" t="e">
        <f ca="1">S656*(IF(H656="Mass Customer",0.85,1))</f>
        <v>#REF!</v>
      </c>
      <c r="U656" s="31">
        <f>RANK(W656,W1:W1001,0)</f>
        <v>655</v>
      </c>
      <c r="V656" s="31">
        <v>655</v>
      </c>
      <c r="W656" s="31">
        <v>0.71718749999999998</v>
      </c>
    </row>
    <row r="657" spans="1:23" ht="15.75" customHeight="1" x14ac:dyDescent="0.3">
      <c r="A657" s="41" t="s">
        <v>3277</v>
      </c>
      <c r="B657" s="41" t="s">
        <v>3278</v>
      </c>
      <c r="C657" s="41" t="s">
        <v>100</v>
      </c>
      <c r="D657" s="57">
        <v>2</v>
      </c>
      <c r="E657" s="56">
        <v>16190</v>
      </c>
      <c r="F657" s="41" t="s">
        <v>1429</v>
      </c>
      <c r="G657" s="41" t="s">
        <v>103</v>
      </c>
      <c r="H657" s="41" t="s">
        <v>79</v>
      </c>
      <c r="I657" s="41" t="s">
        <v>80</v>
      </c>
      <c r="J657" s="41" t="s">
        <v>81</v>
      </c>
      <c r="K657" s="42">
        <v>19</v>
      </c>
      <c r="L657" s="41" t="s">
        <v>3280</v>
      </c>
      <c r="M657" s="60" t="s">
        <v>3281</v>
      </c>
      <c r="N657" s="41" t="s">
        <v>96</v>
      </c>
      <c r="O657" s="41" t="s">
        <v>85</v>
      </c>
      <c r="P657" s="41" t="s">
        <v>390</v>
      </c>
      <c r="Q657" s="31">
        <f t="shared" ca="1" si="2"/>
        <v>0.73</v>
      </c>
      <c r="R657" s="31">
        <f ca="1">Q657*(IF(J657="Yes",1.25,1))</f>
        <v>0.91249999999999998</v>
      </c>
      <c r="S657" s="31" t="e">
        <f ca="1">R657*(IF(OR(VALUE(P657)&gt;8,VALUE(#REF!)&gt;80),1.25,1))</f>
        <v>#REF!</v>
      </c>
      <c r="T657" s="31" t="e">
        <f ca="1">S657*(IF(H657="Mass Customer",0.85,1))</f>
        <v>#REF!</v>
      </c>
      <c r="U657" s="31">
        <f>RANK(W657,W1:W1001,0)</f>
        <v>655</v>
      </c>
      <c r="V657" s="31">
        <v>655</v>
      </c>
      <c r="W657" s="31">
        <v>0.71718749999999998</v>
      </c>
    </row>
    <row r="658" spans="1:23" ht="15.75" customHeight="1" x14ac:dyDescent="0.3">
      <c r="A658" s="41" t="s">
        <v>3282</v>
      </c>
      <c r="B658" s="41" t="s">
        <v>3283</v>
      </c>
      <c r="C658" s="41" t="s">
        <v>100</v>
      </c>
      <c r="D658" s="57">
        <v>6</v>
      </c>
      <c r="E658" s="56">
        <v>31131</v>
      </c>
      <c r="F658" s="41" t="s">
        <v>594</v>
      </c>
      <c r="G658" s="41" t="s">
        <v>78</v>
      </c>
      <c r="H658" s="41" t="s">
        <v>131</v>
      </c>
      <c r="I658" s="41" t="s">
        <v>80</v>
      </c>
      <c r="J658" s="41" t="s">
        <v>81</v>
      </c>
      <c r="K658" s="42">
        <v>14</v>
      </c>
      <c r="L658" s="41" t="s">
        <v>3285</v>
      </c>
      <c r="M658" s="60" t="s">
        <v>1912</v>
      </c>
      <c r="N658" s="41" t="s">
        <v>107</v>
      </c>
      <c r="O658" s="41" t="s">
        <v>85</v>
      </c>
      <c r="P658" s="41" t="s">
        <v>86</v>
      </c>
      <c r="Q658" s="31">
        <f t="shared" ca="1" si="2"/>
        <v>1.02</v>
      </c>
      <c r="R658" s="31">
        <f ca="1">Q658*(IF(J658="Yes",1.25,1))</f>
        <v>1.2749999999999999</v>
      </c>
      <c r="S658" s="31" t="e">
        <f ca="1">R658*(IF(OR(VALUE(P658)&gt;8,VALUE(#REF!)&gt;80),1.25,1))</f>
        <v>#REF!</v>
      </c>
      <c r="T658" s="31" t="e">
        <f ca="1">S658*(IF(H658="Mass Customer",0.85,1))</f>
        <v>#REF!</v>
      </c>
      <c r="U658" s="31">
        <f>RANK(W658,W1:W1001,0)</f>
        <v>657</v>
      </c>
      <c r="V658" s="31">
        <v>657</v>
      </c>
      <c r="W658" s="31">
        <v>0.71399999999999997</v>
      </c>
    </row>
    <row r="659" spans="1:23" ht="15.75" customHeight="1" x14ac:dyDescent="0.3">
      <c r="A659" s="41" t="s">
        <v>3286</v>
      </c>
      <c r="B659" s="41" t="s">
        <v>3287</v>
      </c>
      <c r="C659" s="41" t="s">
        <v>100</v>
      </c>
      <c r="D659" s="57">
        <v>34</v>
      </c>
      <c r="E659" s="56">
        <v>15528</v>
      </c>
      <c r="F659" s="44"/>
      <c r="G659" s="41" t="s">
        <v>78</v>
      </c>
      <c r="H659" s="41" t="s">
        <v>104</v>
      </c>
      <c r="I659" s="41" t="s">
        <v>80</v>
      </c>
      <c r="J659" s="41" t="s">
        <v>81</v>
      </c>
      <c r="K659" s="42">
        <v>9</v>
      </c>
      <c r="L659" s="41" t="s">
        <v>3289</v>
      </c>
      <c r="M659" s="60" t="s">
        <v>1399</v>
      </c>
      <c r="N659" s="41" t="s">
        <v>96</v>
      </c>
      <c r="O659" s="41" t="s">
        <v>85</v>
      </c>
      <c r="P659" s="41" t="s">
        <v>134</v>
      </c>
      <c r="Q659" s="31">
        <f t="shared" ca="1" si="2"/>
        <v>0.85</v>
      </c>
      <c r="R659" s="31">
        <f ca="1">Q659*(IF(J659="Yes",1.25,1))</f>
        <v>1.0625</v>
      </c>
      <c r="S659" s="31" t="e">
        <f ca="1">R659*(IF(OR(VALUE(P659)&gt;8,VALUE(#REF!)&gt;80),1.25,1))</f>
        <v>#REF!</v>
      </c>
      <c r="T659" s="31" t="e">
        <f ca="1">S659*(IF(H659="Mass Customer",0.85,1))</f>
        <v>#REF!</v>
      </c>
      <c r="U659" s="31">
        <f>RANK(W659,W1:W1001,0)</f>
        <v>658</v>
      </c>
      <c r="V659" s="31">
        <v>658</v>
      </c>
      <c r="W659" s="31">
        <v>0.71249999999999991</v>
      </c>
    </row>
    <row r="660" spans="1:23" ht="15.75" customHeight="1" x14ac:dyDescent="0.3">
      <c r="A660" s="41" t="s">
        <v>3082</v>
      </c>
      <c r="B660" s="41" t="s">
        <v>3290</v>
      </c>
      <c r="C660" s="41" t="s">
        <v>100</v>
      </c>
      <c r="D660" s="57">
        <v>25</v>
      </c>
      <c r="E660" s="56">
        <v>28379</v>
      </c>
      <c r="F660" s="41" t="s">
        <v>1696</v>
      </c>
      <c r="G660" s="41" t="s">
        <v>103</v>
      </c>
      <c r="H660" s="41" t="s">
        <v>104</v>
      </c>
      <c r="I660" s="41" t="s">
        <v>80</v>
      </c>
      <c r="J660" s="41" t="s">
        <v>81</v>
      </c>
      <c r="K660" s="42">
        <v>18</v>
      </c>
      <c r="L660" s="41" t="s">
        <v>3291</v>
      </c>
      <c r="M660" s="60" t="s">
        <v>3292</v>
      </c>
      <c r="N660" s="41" t="s">
        <v>107</v>
      </c>
      <c r="O660" s="41" t="s">
        <v>85</v>
      </c>
      <c r="P660" s="41" t="s">
        <v>108</v>
      </c>
      <c r="Q660" s="31">
        <f t="shared" ca="1" si="2"/>
        <v>0.43</v>
      </c>
      <c r="R660" s="31">
        <f ca="1">Q660*(IF(J660="Yes",1.25,1))</f>
        <v>0.53749999999999998</v>
      </c>
      <c r="S660" s="31" t="e">
        <f ca="1">R660*(IF(OR(VALUE(P660)&gt;8,VALUE(#REF!)&gt;80),1.25,1))</f>
        <v>#REF!</v>
      </c>
      <c r="T660" s="31" t="e">
        <f ca="1">S660*(IF(H660="Mass Customer",0.85,1))</f>
        <v>#REF!</v>
      </c>
      <c r="U660" s="31">
        <f>RANK(W660,W1:W1001,0)</f>
        <v>658</v>
      </c>
      <c r="V660" s="31">
        <v>658</v>
      </c>
      <c r="W660" s="31">
        <v>0.71249999999999991</v>
      </c>
    </row>
    <row r="661" spans="1:23" ht="15.75" customHeight="1" x14ac:dyDescent="0.3">
      <c r="A661" s="41" t="s">
        <v>673</v>
      </c>
      <c r="B661" s="41" t="s">
        <v>3293</v>
      </c>
      <c r="C661" s="41" t="s">
        <v>74</v>
      </c>
      <c r="D661" s="57">
        <v>12</v>
      </c>
      <c r="E661" s="56">
        <v>25031</v>
      </c>
      <c r="F661" s="41" t="s">
        <v>919</v>
      </c>
      <c r="G661" s="41" t="s">
        <v>103</v>
      </c>
      <c r="H661" s="41" t="s">
        <v>79</v>
      </c>
      <c r="I661" s="41" t="s">
        <v>80</v>
      </c>
      <c r="J661" s="41" t="s">
        <v>93</v>
      </c>
      <c r="K661" s="42">
        <v>16</v>
      </c>
      <c r="L661" s="41" t="s">
        <v>3295</v>
      </c>
      <c r="M661" s="60" t="s">
        <v>3296</v>
      </c>
      <c r="N661" s="41" t="s">
        <v>107</v>
      </c>
      <c r="O661" s="41" t="s">
        <v>85</v>
      </c>
      <c r="P661" s="41" t="s">
        <v>740</v>
      </c>
      <c r="Q661" s="31">
        <f t="shared" ca="1" si="2"/>
        <v>0.62</v>
      </c>
      <c r="R661" s="31">
        <f ca="1">Q661*(IF(J661="Yes",1.25,1))</f>
        <v>0.62</v>
      </c>
      <c r="S661" s="31" t="e">
        <f ca="1">R661*(IF(OR(VALUE(P661)&gt;8,VALUE(#REF!)&gt;80),1.25,1))</f>
        <v>#REF!</v>
      </c>
      <c r="T661" s="31" t="e">
        <f ca="1">S661*(IF(H661="Mass Customer",0.85,1))</f>
        <v>#REF!</v>
      </c>
      <c r="U661" s="31">
        <f>RANK(W661,W1:W1001,0)</f>
        <v>658</v>
      </c>
      <c r="V661" s="31">
        <v>658</v>
      </c>
      <c r="W661" s="31">
        <v>0.71249999999999991</v>
      </c>
    </row>
    <row r="662" spans="1:23" ht="15.75" customHeight="1" x14ac:dyDescent="0.3">
      <c r="A662" s="41" t="s">
        <v>3297</v>
      </c>
      <c r="B662" s="41" t="s">
        <v>3298</v>
      </c>
      <c r="C662" s="41" t="s">
        <v>74</v>
      </c>
      <c r="D662" s="57">
        <v>73</v>
      </c>
      <c r="E662" s="56">
        <v>33593</v>
      </c>
      <c r="F662" s="41" t="s">
        <v>694</v>
      </c>
      <c r="G662" s="41" t="s">
        <v>103</v>
      </c>
      <c r="H662" s="41" t="s">
        <v>131</v>
      </c>
      <c r="I662" s="41" t="s">
        <v>80</v>
      </c>
      <c r="J662" s="41" t="s">
        <v>93</v>
      </c>
      <c r="K662" s="42">
        <v>6</v>
      </c>
      <c r="L662" s="41" t="s">
        <v>3300</v>
      </c>
      <c r="M662" s="60" t="s">
        <v>3301</v>
      </c>
      <c r="N662" s="41" t="s">
        <v>107</v>
      </c>
      <c r="O662" s="41" t="s">
        <v>85</v>
      </c>
      <c r="P662" s="41" t="s">
        <v>97</v>
      </c>
      <c r="Q662" s="31">
        <f t="shared" ca="1" si="2"/>
        <v>1.02</v>
      </c>
      <c r="R662" s="31">
        <f ca="1">Q662*(IF(J662="Yes",1.25,1))</f>
        <v>1.02</v>
      </c>
      <c r="S662" s="31" t="e">
        <f ca="1">R662*(IF(OR(VALUE(P662)&gt;8,VALUE(#REF!)&gt;80),1.25,1))</f>
        <v>#REF!</v>
      </c>
      <c r="T662" s="31" t="e">
        <f ca="1">S662*(IF(H662="Mass Customer",0.85,1))</f>
        <v>#REF!</v>
      </c>
      <c r="U662" s="31">
        <f>RANK(W662,W1:W1001,0)</f>
        <v>658</v>
      </c>
      <c r="V662" s="31">
        <v>658</v>
      </c>
      <c r="W662" s="31">
        <v>0.71249999999999991</v>
      </c>
    </row>
    <row r="663" spans="1:23" ht="15.75" customHeight="1" x14ac:dyDescent="0.3">
      <c r="A663" s="41" t="s">
        <v>3302</v>
      </c>
      <c r="B663" s="41" t="s">
        <v>3303</v>
      </c>
      <c r="C663" s="41" t="s">
        <v>74</v>
      </c>
      <c r="D663" s="57">
        <v>94</v>
      </c>
      <c r="E663" s="56">
        <v>21759</v>
      </c>
      <c r="F663" s="41" t="s">
        <v>2348</v>
      </c>
      <c r="G663" s="41" t="s">
        <v>78</v>
      </c>
      <c r="H663" s="41" t="s">
        <v>104</v>
      </c>
      <c r="I663" s="41" t="s">
        <v>80</v>
      </c>
      <c r="J663" s="41" t="s">
        <v>81</v>
      </c>
      <c r="K663" s="42">
        <v>20</v>
      </c>
      <c r="L663" s="41" t="s">
        <v>3305</v>
      </c>
      <c r="M663" s="60" t="s">
        <v>1181</v>
      </c>
      <c r="N663" s="41" t="s">
        <v>96</v>
      </c>
      <c r="O663" s="41" t="s">
        <v>85</v>
      </c>
      <c r="P663" s="41" t="s">
        <v>178</v>
      </c>
      <c r="Q663" s="31">
        <f t="shared" ca="1" si="2"/>
        <v>0.43</v>
      </c>
      <c r="R663" s="31">
        <f ca="1">Q663*(IF(J663="Yes",1.25,1))</f>
        <v>0.53749999999999998</v>
      </c>
      <c r="S663" s="31" t="e">
        <f ca="1">R663*(IF(OR(VALUE(P663)&gt;8,VALUE(#REF!)&gt;80),1.25,1))</f>
        <v>#REF!</v>
      </c>
      <c r="T663" s="31" t="e">
        <f ca="1">S663*(IF(H663="Mass Customer",0.85,1))</f>
        <v>#REF!</v>
      </c>
      <c r="U663" s="31">
        <f>RANK(W663,W1:W1001,0)</f>
        <v>662</v>
      </c>
      <c r="V663" s="31">
        <v>662</v>
      </c>
      <c r="W663" s="31">
        <v>0.71187500000000004</v>
      </c>
    </row>
    <row r="664" spans="1:23" ht="15.75" customHeight="1" x14ac:dyDescent="0.3">
      <c r="A664" s="41" t="s">
        <v>1300</v>
      </c>
      <c r="B664" s="41" t="s">
        <v>3306</v>
      </c>
      <c r="C664" s="41" t="s">
        <v>100</v>
      </c>
      <c r="D664" s="57">
        <v>50</v>
      </c>
      <c r="E664" s="56">
        <v>29523</v>
      </c>
      <c r="F664" s="44"/>
      <c r="G664" s="41" t="s">
        <v>103</v>
      </c>
      <c r="H664" s="41" t="s">
        <v>131</v>
      </c>
      <c r="I664" s="41" t="s">
        <v>80</v>
      </c>
      <c r="J664" s="41" t="s">
        <v>81</v>
      </c>
      <c r="K664" s="42">
        <v>16</v>
      </c>
      <c r="L664" s="41" t="s">
        <v>3308</v>
      </c>
      <c r="M664" s="60" t="s">
        <v>3309</v>
      </c>
      <c r="N664" s="41" t="s">
        <v>107</v>
      </c>
      <c r="O664" s="41" t="s">
        <v>85</v>
      </c>
      <c r="P664" s="41" t="s">
        <v>178</v>
      </c>
      <c r="Q664" s="31">
        <f t="shared" ca="1" si="2"/>
        <v>0.84</v>
      </c>
      <c r="R664" s="31">
        <f ca="1">Q664*(IF(J664="Yes",1.25,1))</f>
        <v>1.05</v>
      </c>
      <c r="S664" s="31" t="e">
        <f ca="1">R664*(IF(OR(VALUE(P664)&gt;8,VALUE(#REF!)&gt;80),1.25,1))</f>
        <v>#REF!</v>
      </c>
      <c r="T664" s="31" t="e">
        <f ca="1">S664*(IF(H664="Mass Customer",0.85,1))</f>
        <v>#REF!</v>
      </c>
      <c r="U664" s="31">
        <f>RANK(W664,W1:W1001,0)</f>
        <v>662</v>
      </c>
      <c r="V664" s="31">
        <v>662</v>
      </c>
      <c r="W664" s="31">
        <v>0.71187500000000004</v>
      </c>
    </row>
    <row r="665" spans="1:23" ht="15.75" customHeight="1" x14ac:dyDescent="0.3">
      <c r="A665" s="41" t="s">
        <v>3310</v>
      </c>
      <c r="B665" s="41" t="s">
        <v>3311</v>
      </c>
      <c r="C665" s="41" t="s">
        <v>100</v>
      </c>
      <c r="D665" s="57">
        <v>59</v>
      </c>
      <c r="E665" s="56">
        <v>14910</v>
      </c>
      <c r="F665" s="41" t="s">
        <v>3313</v>
      </c>
      <c r="G665" s="41" t="s">
        <v>191</v>
      </c>
      <c r="H665" s="41" t="s">
        <v>131</v>
      </c>
      <c r="I665" s="41" t="s">
        <v>80</v>
      </c>
      <c r="J665" s="41" t="s">
        <v>93</v>
      </c>
      <c r="K665" s="42">
        <v>17</v>
      </c>
      <c r="L665" s="41" t="s">
        <v>3314</v>
      </c>
      <c r="M665" s="60" t="s">
        <v>3315</v>
      </c>
      <c r="N665" s="41" t="s">
        <v>96</v>
      </c>
      <c r="O665" s="41" t="s">
        <v>85</v>
      </c>
      <c r="P665" s="41" t="s">
        <v>97</v>
      </c>
      <c r="Q665" s="31">
        <f t="shared" ca="1" si="2"/>
        <v>1.03</v>
      </c>
      <c r="R665" s="31">
        <f ca="1">Q665*(IF(J665="Yes",1.25,1))</f>
        <v>1.03</v>
      </c>
      <c r="S665" s="31" t="e">
        <f ca="1">R665*(IF(OR(VALUE(P665)&gt;8,VALUE(#REF!)&gt;80),1.25,1))</f>
        <v>#REF!</v>
      </c>
      <c r="T665" s="31" t="e">
        <f ca="1">S665*(IF(H665="Mass Customer",0.85,1))</f>
        <v>#REF!</v>
      </c>
      <c r="U665" s="31">
        <f>RANK(W665,W1:W1001,0)</f>
        <v>662</v>
      </c>
      <c r="V665" s="31">
        <v>662</v>
      </c>
      <c r="W665" s="31">
        <v>0.71187500000000004</v>
      </c>
    </row>
    <row r="666" spans="1:23" ht="15.75" customHeight="1" x14ac:dyDescent="0.3">
      <c r="A666" s="41" t="s">
        <v>3316</v>
      </c>
      <c r="B666" s="41" t="s">
        <v>3317</v>
      </c>
      <c r="C666" s="41" t="s">
        <v>473</v>
      </c>
      <c r="D666" s="57">
        <v>43</v>
      </c>
      <c r="E666" s="56"/>
      <c r="F666" s="41" t="s">
        <v>1787</v>
      </c>
      <c r="G666" s="41" t="s">
        <v>161</v>
      </c>
      <c r="H666" s="41" t="s">
        <v>131</v>
      </c>
      <c r="I666" s="41" t="s">
        <v>80</v>
      </c>
      <c r="J666" s="41" t="s">
        <v>81</v>
      </c>
      <c r="K666" s="42">
        <v>0</v>
      </c>
      <c r="L666" s="41" t="s">
        <v>3318</v>
      </c>
      <c r="M666" s="60" t="s">
        <v>3319</v>
      </c>
      <c r="N666" s="41" t="s">
        <v>107</v>
      </c>
      <c r="O666" s="41" t="s">
        <v>85</v>
      </c>
      <c r="P666" s="41" t="s">
        <v>253</v>
      </c>
      <c r="Q666" s="31">
        <f t="shared" ca="1" si="2"/>
        <v>0.56999999999999995</v>
      </c>
      <c r="R666" s="31">
        <f ca="1">Q666*(IF(J666="Yes",1.25,1))</f>
        <v>0.71249999999999991</v>
      </c>
      <c r="S666" s="31" t="e">
        <f ca="1">R666*(IF(OR(VALUE(P666)&gt;8,VALUE(#REF!)&gt;80),1.25,1))</f>
        <v>#REF!</v>
      </c>
      <c r="T666" s="31" t="e">
        <f ca="1">S666*(IF(H666="Mass Customer",0.85,1))</f>
        <v>#REF!</v>
      </c>
      <c r="U666" s="31">
        <f>RANK(W666,W1:W1001,0)</f>
        <v>662</v>
      </c>
      <c r="V666" s="31">
        <v>662</v>
      </c>
      <c r="W666" s="31">
        <v>0.71187500000000004</v>
      </c>
    </row>
    <row r="667" spans="1:23" ht="15.75" customHeight="1" x14ac:dyDescent="0.3">
      <c r="A667" s="41" t="s">
        <v>2202</v>
      </c>
      <c r="B667" s="41" t="s">
        <v>3320</v>
      </c>
      <c r="C667" s="41" t="s">
        <v>74</v>
      </c>
      <c r="D667" s="57">
        <v>13</v>
      </c>
      <c r="E667" s="56">
        <v>21936</v>
      </c>
      <c r="F667" s="44"/>
      <c r="G667" s="41" t="s">
        <v>92</v>
      </c>
      <c r="H667" s="41" t="s">
        <v>79</v>
      </c>
      <c r="I667" s="41" t="s">
        <v>80</v>
      </c>
      <c r="J667" s="41" t="s">
        <v>93</v>
      </c>
      <c r="K667" s="42">
        <v>10</v>
      </c>
      <c r="L667" s="41" t="s">
        <v>3322</v>
      </c>
      <c r="M667" s="60" t="s">
        <v>2222</v>
      </c>
      <c r="N667" s="41" t="s">
        <v>96</v>
      </c>
      <c r="O667" s="41" t="s">
        <v>85</v>
      </c>
      <c r="P667" s="41" t="s">
        <v>134</v>
      </c>
      <c r="Q667" s="31">
        <f t="shared" ca="1" si="2"/>
        <v>0.73</v>
      </c>
      <c r="R667" s="31">
        <f ca="1">Q667*(IF(J667="Yes",1.25,1))</f>
        <v>0.73</v>
      </c>
      <c r="S667" s="31" t="e">
        <f ca="1">R667*(IF(OR(VALUE(P667)&gt;8,VALUE(#REF!)&gt;80),1.25,1))</f>
        <v>#REF!</v>
      </c>
      <c r="T667" s="31" t="e">
        <f ca="1">S667*(IF(H667="Mass Customer",0.85,1))</f>
        <v>#REF!</v>
      </c>
      <c r="U667" s="31">
        <f>RANK(W667,W1:W1001,0)</f>
        <v>666</v>
      </c>
      <c r="V667" s="31">
        <v>666</v>
      </c>
      <c r="W667" s="31">
        <v>0.71</v>
      </c>
    </row>
    <row r="668" spans="1:23" ht="15.75" customHeight="1" x14ac:dyDescent="0.3">
      <c r="A668" s="41" t="s">
        <v>3323</v>
      </c>
      <c r="B668" s="41" t="s">
        <v>3324</v>
      </c>
      <c r="C668" s="41" t="s">
        <v>100</v>
      </c>
      <c r="D668" s="57">
        <v>41</v>
      </c>
      <c r="E668" s="56">
        <v>21960</v>
      </c>
      <c r="F668" s="41" t="s">
        <v>463</v>
      </c>
      <c r="G668" s="41" t="s">
        <v>183</v>
      </c>
      <c r="H668" s="41" t="s">
        <v>79</v>
      </c>
      <c r="I668" s="41" t="s">
        <v>80</v>
      </c>
      <c r="J668" s="41" t="s">
        <v>93</v>
      </c>
      <c r="K668" s="42">
        <v>12</v>
      </c>
      <c r="L668" s="41" t="s">
        <v>3326</v>
      </c>
      <c r="M668" s="60" t="s">
        <v>1800</v>
      </c>
      <c r="N668" s="41" t="s">
        <v>107</v>
      </c>
      <c r="O668" s="41" t="s">
        <v>85</v>
      </c>
      <c r="P668" s="41" t="s">
        <v>134</v>
      </c>
      <c r="Q668" s="31">
        <f t="shared" ca="1" si="2"/>
        <v>0.55000000000000004</v>
      </c>
      <c r="R668" s="31">
        <f ca="1">Q668*(IF(J668="Yes",1.25,1))</f>
        <v>0.55000000000000004</v>
      </c>
      <c r="S668" s="31" t="e">
        <f ca="1">R668*(IF(OR(VALUE(P668)&gt;8,VALUE(#REF!)&gt;80),1.25,1))</f>
        <v>#REF!</v>
      </c>
      <c r="T668" s="31" t="e">
        <f ca="1">S668*(IF(H668="Mass Customer",0.85,1))</f>
        <v>#REF!</v>
      </c>
      <c r="U668" s="31">
        <f>RANK(W668,W1:W1001,0)</f>
        <v>666</v>
      </c>
      <c r="V668" s="31">
        <v>666</v>
      </c>
      <c r="W668" s="31">
        <v>0.71</v>
      </c>
    </row>
    <row r="669" spans="1:23" ht="15.75" customHeight="1" x14ac:dyDescent="0.3">
      <c r="A669" s="41" t="s">
        <v>3327</v>
      </c>
      <c r="B669" s="41" t="s">
        <v>3328</v>
      </c>
      <c r="C669" s="41" t="s">
        <v>100</v>
      </c>
      <c r="D669" s="57">
        <v>42</v>
      </c>
      <c r="E669" s="56">
        <v>15033</v>
      </c>
      <c r="F669" s="41" t="s">
        <v>659</v>
      </c>
      <c r="G669" s="41" t="s">
        <v>103</v>
      </c>
      <c r="H669" s="41" t="s">
        <v>131</v>
      </c>
      <c r="I669" s="41" t="s">
        <v>80</v>
      </c>
      <c r="J669" s="41" t="s">
        <v>93</v>
      </c>
      <c r="K669" s="42">
        <v>19</v>
      </c>
      <c r="L669" s="41" t="s">
        <v>3330</v>
      </c>
      <c r="M669" s="60" t="s">
        <v>3331</v>
      </c>
      <c r="N669" s="41" t="s">
        <v>107</v>
      </c>
      <c r="O669" s="41" t="s">
        <v>85</v>
      </c>
      <c r="P669" s="41" t="s">
        <v>134</v>
      </c>
      <c r="Q669" s="31">
        <f t="shared" ca="1" si="2"/>
        <v>0.59</v>
      </c>
      <c r="R669" s="31">
        <f ca="1">Q669*(IF(J669="Yes",1.25,1))</f>
        <v>0.59</v>
      </c>
      <c r="S669" s="31" t="e">
        <f ca="1">R669*(IF(OR(VALUE(P669)&gt;8,VALUE(#REF!)&gt;80),1.25,1))</f>
        <v>#REF!</v>
      </c>
      <c r="T669" s="31" t="e">
        <f ca="1">S669*(IF(H669="Mass Customer",0.85,1))</f>
        <v>#REF!</v>
      </c>
      <c r="U669" s="31">
        <f>RANK(W669,W1:W1001,0)</f>
        <v>668</v>
      </c>
      <c r="V669" s="31">
        <v>668</v>
      </c>
      <c r="W669" s="31">
        <v>0.7054999999999999</v>
      </c>
    </row>
    <row r="670" spans="1:23" ht="15.75" customHeight="1" x14ac:dyDescent="0.3">
      <c r="A670" s="41" t="s">
        <v>3332</v>
      </c>
      <c r="B670" s="41" t="s">
        <v>3333</v>
      </c>
      <c r="C670" s="41" t="s">
        <v>74</v>
      </c>
      <c r="D670" s="57">
        <v>52</v>
      </c>
      <c r="E670" s="56">
        <v>27957</v>
      </c>
      <c r="F670" s="44"/>
      <c r="G670" s="41" t="s">
        <v>250</v>
      </c>
      <c r="H670" s="41" t="s">
        <v>131</v>
      </c>
      <c r="I670" s="41" t="s">
        <v>80</v>
      </c>
      <c r="J670" s="41" t="s">
        <v>81</v>
      </c>
      <c r="K670" s="42">
        <v>9</v>
      </c>
      <c r="L670" s="41" t="s">
        <v>3335</v>
      </c>
      <c r="M670" s="60" t="s">
        <v>822</v>
      </c>
      <c r="N670" s="41" t="s">
        <v>96</v>
      </c>
      <c r="O670" s="41" t="s">
        <v>85</v>
      </c>
      <c r="P670" s="41" t="s">
        <v>178</v>
      </c>
      <c r="Q670" s="31">
        <f t="shared" ca="1" si="2"/>
        <v>0.95</v>
      </c>
      <c r="R670" s="31">
        <f ca="1">Q670*(IF(J670="Yes",1.25,1))</f>
        <v>1.1875</v>
      </c>
      <c r="S670" s="31" t="e">
        <f ca="1">R670*(IF(OR(VALUE(P670)&gt;8,VALUE(#REF!)&gt;80),1.25,1))</f>
        <v>#REF!</v>
      </c>
      <c r="T670" s="31" t="e">
        <f ca="1">S670*(IF(H670="Mass Customer",0.85,1))</f>
        <v>#REF!</v>
      </c>
      <c r="U670" s="31">
        <f>RANK(W670,W1:W1001,0)</f>
        <v>668</v>
      </c>
      <c r="V670" s="31">
        <v>668</v>
      </c>
      <c r="W670" s="31">
        <v>0.7054999999999999</v>
      </c>
    </row>
    <row r="671" spans="1:23" ht="15.75" customHeight="1" x14ac:dyDescent="0.3">
      <c r="A671" s="41" t="s">
        <v>3336</v>
      </c>
      <c r="B671" s="41" t="s">
        <v>3337</v>
      </c>
      <c r="C671" s="41" t="s">
        <v>100</v>
      </c>
      <c r="D671" s="57">
        <v>50</v>
      </c>
      <c r="E671" s="56">
        <v>27314</v>
      </c>
      <c r="F671" s="41" t="s">
        <v>704</v>
      </c>
      <c r="G671" s="41" t="s">
        <v>103</v>
      </c>
      <c r="H671" s="41" t="s">
        <v>79</v>
      </c>
      <c r="I671" s="41" t="s">
        <v>80</v>
      </c>
      <c r="J671" s="41" t="s">
        <v>81</v>
      </c>
      <c r="K671" s="42">
        <v>22</v>
      </c>
      <c r="L671" s="41" t="s">
        <v>3338</v>
      </c>
      <c r="M671" s="60" t="s">
        <v>3339</v>
      </c>
      <c r="N671" s="41" t="s">
        <v>84</v>
      </c>
      <c r="O671" s="41" t="s">
        <v>85</v>
      </c>
      <c r="P671" s="41" t="s">
        <v>228</v>
      </c>
      <c r="Q671" s="31">
        <f t="shared" ca="1" si="2"/>
        <v>1.06</v>
      </c>
      <c r="R671" s="31">
        <f ca="1">Q671*(IF(J671="Yes",1.25,1))</f>
        <v>1.3250000000000002</v>
      </c>
      <c r="S671" s="31" t="e">
        <f ca="1">R671*(IF(OR(VALUE(P671)&gt;8,VALUE(#REF!)&gt;80),1.25,1))</f>
        <v>#REF!</v>
      </c>
      <c r="T671" s="31" t="e">
        <f ca="1">S671*(IF(H671="Mass Customer",0.85,1))</f>
        <v>#REF!</v>
      </c>
      <c r="U671" s="31">
        <f>RANK(W671,W1:W1001,0)</f>
        <v>668</v>
      </c>
      <c r="V671" s="31">
        <v>668</v>
      </c>
      <c r="W671" s="31">
        <v>0.7054999999999999</v>
      </c>
    </row>
    <row r="672" spans="1:23" ht="15.75" customHeight="1" x14ac:dyDescent="0.3">
      <c r="A672" s="41" t="s">
        <v>3340</v>
      </c>
      <c r="B672" s="41" t="s">
        <v>3341</v>
      </c>
      <c r="C672" s="41" t="s">
        <v>74</v>
      </c>
      <c r="D672" s="57">
        <v>3</v>
      </c>
      <c r="E672" s="56">
        <v>21763</v>
      </c>
      <c r="F672" s="41" t="s">
        <v>288</v>
      </c>
      <c r="G672" s="41" t="s">
        <v>130</v>
      </c>
      <c r="H672" s="41" t="s">
        <v>131</v>
      </c>
      <c r="I672" s="41" t="s">
        <v>80</v>
      </c>
      <c r="J672" s="41" t="s">
        <v>93</v>
      </c>
      <c r="K672" s="42">
        <v>9</v>
      </c>
      <c r="L672" s="41" t="s">
        <v>3343</v>
      </c>
      <c r="M672" s="60" t="s">
        <v>2185</v>
      </c>
      <c r="N672" s="41" t="s">
        <v>107</v>
      </c>
      <c r="O672" s="41" t="s">
        <v>85</v>
      </c>
      <c r="P672" s="41" t="s">
        <v>101</v>
      </c>
      <c r="Q672" s="31">
        <f t="shared" ca="1" si="2"/>
        <v>0.54</v>
      </c>
      <c r="R672" s="31">
        <f ca="1">Q672*(IF(J672="Yes",1.25,1))</f>
        <v>0.54</v>
      </c>
      <c r="S672" s="31" t="e">
        <f ca="1">R672*(IF(OR(VALUE(P672)&gt;8,VALUE(#REF!)&gt;80),1.25,1))</f>
        <v>#REF!</v>
      </c>
      <c r="T672" s="31" t="e">
        <f ca="1">S672*(IF(H672="Mass Customer",0.85,1))</f>
        <v>#REF!</v>
      </c>
      <c r="U672" s="31">
        <f>RANK(W672,W1:W1001,0)</f>
        <v>668</v>
      </c>
      <c r="V672" s="31">
        <v>668</v>
      </c>
      <c r="W672" s="31">
        <v>0.7054999999999999</v>
      </c>
    </row>
    <row r="673" spans="1:23" ht="15.75" customHeight="1" x14ac:dyDescent="0.3">
      <c r="A673" s="41" t="s">
        <v>3344</v>
      </c>
      <c r="B673" s="41" t="s">
        <v>3345</v>
      </c>
      <c r="C673" s="41" t="s">
        <v>100</v>
      </c>
      <c r="D673" s="57">
        <v>45</v>
      </c>
      <c r="E673" s="56">
        <v>20793</v>
      </c>
      <c r="F673" s="41" t="s">
        <v>804</v>
      </c>
      <c r="G673" s="41" t="s">
        <v>147</v>
      </c>
      <c r="H673" s="41" t="s">
        <v>104</v>
      </c>
      <c r="I673" s="41" t="s">
        <v>80</v>
      </c>
      <c r="J673" s="41" t="s">
        <v>93</v>
      </c>
      <c r="K673" s="42">
        <v>12</v>
      </c>
      <c r="L673" s="41" t="s">
        <v>3347</v>
      </c>
      <c r="M673" s="60" t="s">
        <v>3348</v>
      </c>
      <c r="N673" s="41" t="s">
        <v>84</v>
      </c>
      <c r="O673" s="41" t="s">
        <v>85</v>
      </c>
      <c r="P673" s="41" t="s">
        <v>86</v>
      </c>
      <c r="Q673" s="31">
        <f t="shared" ca="1" si="2"/>
        <v>0.57999999999999996</v>
      </c>
      <c r="R673" s="31">
        <f ca="1">Q673*(IF(J673="Yes",1.25,1))</f>
        <v>0.57999999999999996</v>
      </c>
      <c r="S673" s="31" t="e">
        <f ca="1">R673*(IF(OR(VALUE(P673)&gt;8,VALUE(#REF!)&gt;80),1.25,1))</f>
        <v>#REF!</v>
      </c>
      <c r="T673" s="31" t="e">
        <f ca="1">S673*(IF(H673="Mass Customer",0.85,1))</f>
        <v>#REF!</v>
      </c>
      <c r="U673" s="31">
        <f>RANK(W673,W1:W1001,0)</f>
        <v>672</v>
      </c>
      <c r="V673" s="31">
        <v>672</v>
      </c>
      <c r="W673" s="31">
        <v>0.70390625000000007</v>
      </c>
    </row>
    <row r="674" spans="1:23" ht="15.75" customHeight="1" x14ac:dyDescent="0.3">
      <c r="A674" s="41" t="s">
        <v>3349</v>
      </c>
      <c r="B674" s="41" t="s">
        <v>3350</v>
      </c>
      <c r="C674" s="41" t="s">
        <v>100</v>
      </c>
      <c r="D674" s="57">
        <v>5</v>
      </c>
      <c r="E674" s="56">
        <v>16149</v>
      </c>
      <c r="F674" s="41" t="s">
        <v>3141</v>
      </c>
      <c r="G674" s="41" t="s">
        <v>191</v>
      </c>
      <c r="H674" s="41" t="s">
        <v>131</v>
      </c>
      <c r="I674" s="41" t="s">
        <v>80</v>
      </c>
      <c r="J674" s="41" t="s">
        <v>93</v>
      </c>
      <c r="K674" s="42">
        <v>11</v>
      </c>
      <c r="L674" s="41" t="s">
        <v>3352</v>
      </c>
      <c r="M674" s="60" t="s">
        <v>2414</v>
      </c>
      <c r="N674" s="41" t="s">
        <v>96</v>
      </c>
      <c r="O674" s="41" t="s">
        <v>85</v>
      </c>
      <c r="P674" s="41" t="s">
        <v>97</v>
      </c>
      <c r="Q674" s="31">
        <f t="shared" ca="1" si="2"/>
        <v>0.48</v>
      </c>
      <c r="R674" s="31">
        <f ca="1">Q674*(IF(J674="Yes",1.25,1))</f>
        <v>0.48</v>
      </c>
      <c r="S674" s="31" t="e">
        <f ca="1">R674*(IF(OR(VALUE(P674)&gt;8,VALUE(#REF!)&gt;80),1.25,1))</f>
        <v>#REF!</v>
      </c>
      <c r="T674" s="31" t="e">
        <f ca="1">S674*(IF(H674="Mass Customer",0.85,1))</f>
        <v>#REF!</v>
      </c>
      <c r="U674" s="31">
        <f>RANK(W674,W1:W1001,0)</f>
        <v>672</v>
      </c>
      <c r="V674" s="31">
        <v>672</v>
      </c>
      <c r="W674" s="31">
        <v>0.70390625000000007</v>
      </c>
    </row>
    <row r="675" spans="1:23" ht="15.75" customHeight="1" x14ac:dyDescent="0.3">
      <c r="A675" s="41" t="s">
        <v>3353</v>
      </c>
      <c r="B675" s="41" t="s">
        <v>3354</v>
      </c>
      <c r="C675" s="41" t="s">
        <v>74</v>
      </c>
      <c r="D675" s="57">
        <v>20</v>
      </c>
      <c r="E675" s="56">
        <v>20533</v>
      </c>
      <c r="F675" s="41" t="s">
        <v>211</v>
      </c>
      <c r="G675" s="41" t="s">
        <v>250</v>
      </c>
      <c r="H675" s="41" t="s">
        <v>79</v>
      </c>
      <c r="I675" s="41" t="s">
        <v>80</v>
      </c>
      <c r="J675" s="41" t="s">
        <v>81</v>
      </c>
      <c r="K675" s="42">
        <v>20</v>
      </c>
      <c r="L675" s="41" t="s">
        <v>3356</v>
      </c>
      <c r="M675" s="60" t="s">
        <v>206</v>
      </c>
      <c r="N675" s="41" t="s">
        <v>96</v>
      </c>
      <c r="O675" s="41" t="s">
        <v>85</v>
      </c>
      <c r="P675" s="41" t="s">
        <v>178</v>
      </c>
      <c r="Q675" s="31">
        <f t="shared" ca="1" si="2"/>
        <v>0.81</v>
      </c>
      <c r="R675" s="31">
        <f ca="1">Q675*(IF(J675="Yes",1.25,1))</f>
        <v>1.0125000000000002</v>
      </c>
      <c r="S675" s="31" t="e">
        <f ca="1">R675*(IF(OR(VALUE(P675)&gt;8,VALUE(#REF!)&gt;80),1.25,1))</f>
        <v>#REF!</v>
      </c>
      <c r="T675" s="31" t="e">
        <f ca="1">S675*(IF(H675="Mass Customer",0.85,1))</f>
        <v>#REF!</v>
      </c>
      <c r="U675" s="31">
        <f>RANK(W675,W1:W1001,0)</f>
        <v>674</v>
      </c>
      <c r="V675" s="31">
        <v>674</v>
      </c>
      <c r="W675" s="31">
        <v>0.703125</v>
      </c>
    </row>
    <row r="676" spans="1:23" ht="15.75" customHeight="1" x14ac:dyDescent="0.3">
      <c r="A676" s="41" t="s">
        <v>3357</v>
      </c>
      <c r="B676" s="41" t="s">
        <v>3358</v>
      </c>
      <c r="C676" s="41" t="s">
        <v>100</v>
      </c>
      <c r="D676" s="57">
        <v>23</v>
      </c>
      <c r="E676" s="56">
        <v>14681</v>
      </c>
      <c r="F676" s="41" t="s">
        <v>1787</v>
      </c>
      <c r="G676" s="41" t="s">
        <v>78</v>
      </c>
      <c r="H676" s="41" t="s">
        <v>79</v>
      </c>
      <c r="I676" s="41" t="s">
        <v>80</v>
      </c>
      <c r="J676" s="41" t="s">
        <v>93</v>
      </c>
      <c r="K676" s="42">
        <v>18</v>
      </c>
      <c r="L676" s="41" t="s">
        <v>3360</v>
      </c>
      <c r="M676" s="60" t="s">
        <v>1832</v>
      </c>
      <c r="N676" s="41" t="s">
        <v>107</v>
      </c>
      <c r="O676" s="41" t="s">
        <v>85</v>
      </c>
      <c r="P676" s="41" t="s">
        <v>124</v>
      </c>
      <c r="Q676" s="31">
        <f t="shared" ca="1" si="2"/>
        <v>0.56999999999999995</v>
      </c>
      <c r="R676" s="31">
        <f ca="1">Q676*(IF(J676="Yes",1.25,1))</f>
        <v>0.56999999999999995</v>
      </c>
      <c r="S676" s="31" t="e">
        <f ca="1">R676*(IF(OR(VALUE(P676)&gt;8,VALUE(#REF!)&gt;80),1.25,1))</f>
        <v>#REF!</v>
      </c>
      <c r="T676" s="31" t="e">
        <f ca="1">S676*(IF(H676="Mass Customer",0.85,1))</f>
        <v>#REF!</v>
      </c>
      <c r="U676" s="31">
        <f>RANK(W676,W1:W1001,0)</f>
        <v>674</v>
      </c>
      <c r="V676" s="31">
        <v>674</v>
      </c>
      <c r="W676" s="31">
        <v>0.703125</v>
      </c>
    </row>
    <row r="677" spans="1:23" ht="15.75" customHeight="1" x14ac:dyDescent="0.3">
      <c r="A677" s="41" t="s">
        <v>3361</v>
      </c>
      <c r="B677" s="41" t="s">
        <v>3362</v>
      </c>
      <c r="C677" s="41" t="s">
        <v>100</v>
      </c>
      <c r="D677" s="57">
        <v>73</v>
      </c>
      <c r="E677" s="56">
        <v>22863</v>
      </c>
      <c r="F677" s="41" t="s">
        <v>937</v>
      </c>
      <c r="G677" s="41" t="s">
        <v>191</v>
      </c>
      <c r="H677" s="41" t="s">
        <v>131</v>
      </c>
      <c r="I677" s="41" t="s">
        <v>80</v>
      </c>
      <c r="J677" s="41" t="s">
        <v>93</v>
      </c>
      <c r="K677" s="42">
        <v>12</v>
      </c>
      <c r="L677" s="41" t="s">
        <v>3364</v>
      </c>
      <c r="M677" s="60" t="s">
        <v>3365</v>
      </c>
      <c r="N677" s="41" t="s">
        <v>96</v>
      </c>
      <c r="O677" s="41" t="s">
        <v>85</v>
      </c>
      <c r="P677" s="41" t="s">
        <v>124</v>
      </c>
      <c r="Q677" s="31">
        <f t="shared" ca="1" si="2"/>
        <v>1</v>
      </c>
      <c r="R677" s="31">
        <f ca="1">Q677*(IF(J677="Yes",1.25,1))</f>
        <v>1</v>
      </c>
      <c r="S677" s="31" t="e">
        <f ca="1">R677*(IF(OR(VALUE(P677)&gt;8,VALUE(#REF!)&gt;80),1.25,1))</f>
        <v>#REF!</v>
      </c>
      <c r="T677" s="31" t="e">
        <f ca="1">S677*(IF(H677="Mass Customer",0.85,1))</f>
        <v>#REF!</v>
      </c>
      <c r="U677" s="31">
        <f>RANK(W677,W1:W1001,0)</f>
        <v>676</v>
      </c>
      <c r="V677" s="31">
        <v>676</v>
      </c>
      <c r="W677" s="31">
        <v>0.70125000000000004</v>
      </c>
    </row>
    <row r="678" spans="1:23" ht="15.75" customHeight="1" x14ac:dyDescent="0.3">
      <c r="A678" s="41" t="s">
        <v>3366</v>
      </c>
      <c r="B678" s="41" t="s">
        <v>3367</v>
      </c>
      <c r="C678" s="41" t="s">
        <v>100</v>
      </c>
      <c r="D678" s="57">
        <v>8</v>
      </c>
      <c r="E678" s="56">
        <v>19091</v>
      </c>
      <c r="F678" s="41" t="s">
        <v>731</v>
      </c>
      <c r="G678" s="41" t="s">
        <v>191</v>
      </c>
      <c r="H678" s="41" t="s">
        <v>79</v>
      </c>
      <c r="I678" s="41" t="s">
        <v>80</v>
      </c>
      <c r="J678" s="41" t="s">
        <v>93</v>
      </c>
      <c r="K678" s="42">
        <v>21</v>
      </c>
      <c r="L678" s="41" t="s">
        <v>3369</v>
      </c>
      <c r="M678" s="60" t="s">
        <v>358</v>
      </c>
      <c r="N678" s="41" t="s">
        <v>96</v>
      </c>
      <c r="O678" s="41" t="s">
        <v>85</v>
      </c>
      <c r="P678" s="41" t="s">
        <v>101</v>
      </c>
      <c r="Q678" s="31">
        <f t="shared" ca="1" si="2"/>
        <v>1.06</v>
      </c>
      <c r="R678" s="31">
        <f ca="1">Q678*(IF(J678="Yes",1.25,1))</f>
        <v>1.06</v>
      </c>
      <c r="S678" s="31" t="e">
        <f ca="1">R678*(IF(OR(VALUE(P678)&gt;8,VALUE(#REF!)&gt;80),1.25,1))</f>
        <v>#REF!</v>
      </c>
      <c r="T678" s="31" t="e">
        <f ca="1">S678*(IF(H678="Mass Customer",0.85,1))</f>
        <v>#REF!</v>
      </c>
      <c r="U678" s="31">
        <f>RANK(W678,W1:W1001,0)</f>
        <v>676</v>
      </c>
      <c r="V678" s="31">
        <v>676</v>
      </c>
      <c r="W678" s="31">
        <v>0.70125000000000004</v>
      </c>
    </row>
    <row r="679" spans="1:23" ht="15.75" customHeight="1" x14ac:dyDescent="0.3">
      <c r="A679" s="41" t="s">
        <v>3370</v>
      </c>
      <c r="B679" s="41" t="s">
        <v>3371</v>
      </c>
      <c r="C679" s="41" t="s">
        <v>74</v>
      </c>
      <c r="D679" s="57">
        <v>99</v>
      </c>
      <c r="E679" s="56">
        <v>24330</v>
      </c>
      <c r="F679" s="41" t="s">
        <v>401</v>
      </c>
      <c r="G679" s="41" t="s">
        <v>103</v>
      </c>
      <c r="H679" s="41" t="s">
        <v>79</v>
      </c>
      <c r="I679" s="41" t="s">
        <v>80</v>
      </c>
      <c r="J679" s="41" t="s">
        <v>93</v>
      </c>
      <c r="K679" s="42">
        <v>15</v>
      </c>
      <c r="L679" s="41" t="s">
        <v>3373</v>
      </c>
      <c r="M679" s="60" t="s">
        <v>487</v>
      </c>
      <c r="N679" s="41" t="s">
        <v>96</v>
      </c>
      <c r="O679" s="41" t="s">
        <v>85</v>
      </c>
      <c r="P679" s="41" t="s">
        <v>178</v>
      </c>
      <c r="Q679" s="31">
        <f t="shared" ca="1" si="2"/>
        <v>0.49</v>
      </c>
      <c r="R679" s="31">
        <f ca="1">Q679*(IF(J679="Yes",1.25,1))</f>
        <v>0.49</v>
      </c>
      <c r="S679" s="31" t="e">
        <f ca="1">R679*(IF(OR(VALUE(P679)&gt;8,VALUE(#REF!)&gt;80),1.25,1))</f>
        <v>#REF!</v>
      </c>
      <c r="T679" s="31" t="e">
        <f ca="1">S679*(IF(H679="Mass Customer",0.85,1))</f>
        <v>#REF!</v>
      </c>
      <c r="U679" s="31">
        <f>RANK(W679,W1:W1001,0)</f>
        <v>676</v>
      </c>
      <c r="V679" s="31">
        <v>676</v>
      </c>
      <c r="W679" s="31">
        <v>0.70125000000000004</v>
      </c>
    </row>
    <row r="680" spans="1:23" ht="15.75" customHeight="1" x14ac:dyDescent="0.3">
      <c r="A680" s="41" t="s">
        <v>3374</v>
      </c>
      <c r="B680" s="41" t="s">
        <v>3375</v>
      </c>
      <c r="C680" s="41" t="s">
        <v>100</v>
      </c>
      <c r="D680" s="57">
        <v>36</v>
      </c>
      <c r="E680" s="56">
        <v>35314</v>
      </c>
      <c r="F680" s="41" t="s">
        <v>704</v>
      </c>
      <c r="G680" s="41" t="s">
        <v>191</v>
      </c>
      <c r="H680" s="41" t="s">
        <v>79</v>
      </c>
      <c r="I680" s="41" t="s">
        <v>80</v>
      </c>
      <c r="J680" s="41" t="s">
        <v>93</v>
      </c>
      <c r="K680" s="42">
        <v>4</v>
      </c>
      <c r="L680" s="41" t="s">
        <v>3377</v>
      </c>
      <c r="M680" s="60" t="s">
        <v>3378</v>
      </c>
      <c r="N680" s="41" t="s">
        <v>96</v>
      </c>
      <c r="O680" s="41" t="s">
        <v>85</v>
      </c>
      <c r="P680" s="41" t="s">
        <v>124</v>
      </c>
      <c r="Q680" s="31">
        <f t="shared" ca="1" si="2"/>
        <v>0.92</v>
      </c>
      <c r="R680" s="31">
        <f ca="1">Q680*(IF(J680="Yes",1.25,1))</f>
        <v>0.92</v>
      </c>
      <c r="S680" s="31" t="e">
        <f ca="1">R680*(IF(OR(VALUE(P680)&gt;8,VALUE(#REF!)&gt;80),1.25,1))</f>
        <v>#REF!</v>
      </c>
      <c r="T680" s="31" t="e">
        <f ca="1">S680*(IF(H680="Mass Customer",0.85,1))</f>
        <v>#REF!</v>
      </c>
      <c r="U680" s="31">
        <f>RANK(W680,W1:W1001,0)</f>
        <v>676</v>
      </c>
      <c r="V680" s="31">
        <v>676</v>
      </c>
      <c r="W680" s="31">
        <v>0.70125000000000004</v>
      </c>
    </row>
    <row r="681" spans="1:23" ht="15.75" customHeight="1" x14ac:dyDescent="0.3">
      <c r="A681" s="41" t="s">
        <v>3379</v>
      </c>
      <c r="B681" s="41" t="s">
        <v>3380</v>
      </c>
      <c r="C681" s="41" t="s">
        <v>74</v>
      </c>
      <c r="D681" s="57">
        <v>93</v>
      </c>
      <c r="E681" s="56">
        <v>25820</v>
      </c>
      <c r="F681" s="41" t="s">
        <v>750</v>
      </c>
      <c r="G681" s="41" t="s">
        <v>147</v>
      </c>
      <c r="H681" s="41" t="s">
        <v>79</v>
      </c>
      <c r="I681" s="41" t="s">
        <v>80</v>
      </c>
      <c r="J681" s="41" t="s">
        <v>81</v>
      </c>
      <c r="K681" s="42">
        <v>7</v>
      </c>
      <c r="L681" s="41" t="s">
        <v>3382</v>
      </c>
      <c r="M681" s="60" t="s">
        <v>123</v>
      </c>
      <c r="N681" s="41" t="s">
        <v>96</v>
      </c>
      <c r="O681" s="41" t="s">
        <v>85</v>
      </c>
      <c r="P681" s="41" t="s">
        <v>390</v>
      </c>
      <c r="Q681" s="31">
        <f t="shared" ca="1" si="2"/>
        <v>0.64</v>
      </c>
      <c r="R681" s="31">
        <f ca="1">Q681*(IF(J681="Yes",1.25,1))</f>
        <v>0.8</v>
      </c>
      <c r="S681" s="31" t="e">
        <f ca="1">R681*(IF(OR(VALUE(P681)&gt;8,VALUE(#REF!)&gt;80),1.25,1))</f>
        <v>#REF!</v>
      </c>
      <c r="T681" s="31" t="e">
        <f ca="1">S681*(IF(H681="Mass Customer",0.85,1))</f>
        <v>#REF!</v>
      </c>
      <c r="U681" s="31">
        <f>RANK(W681,W1:W1001,0)</f>
        <v>676</v>
      </c>
      <c r="V681" s="31">
        <v>676</v>
      </c>
      <c r="W681" s="31">
        <v>0.70125000000000004</v>
      </c>
    </row>
    <row r="682" spans="1:23" ht="15.75" customHeight="1" x14ac:dyDescent="0.3">
      <c r="A682" s="41" t="s">
        <v>3383</v>
      </c>
      <c r="B682" s="41" t="s">
        <v>3384</v>
      </c>
      <c r="C682" s="41" t="s">
        <v>100</v>
      </c>
      <c r="D682" s="57">
        <v>70</v>
      </c>
      <c r="E682" s="56">
        <v>35234</v>
      </c>
      <c r="F682" s="41" t="s">
        <v>401</v>
      </c>
      <c r="G682" s="41" t="s">
        <v>92</v>
      </c>
      <c r="H682" s="41" t="s">
        <v>104</v>
      </c>
      <c r="I682" s="41" t="s">
        <v>80</v>
      </c>
      <c r="J682" s="41" t="s">
        <v>81</v>
      </c>
      <c r="K682" s="42">
        <v>9</v>
      </c>
      <c r="L682" s="41" t="s">
        <v>3386</v>
      </c>
      <c r="M682" s="60" t="s">
        <v>3387</v>
      </c>
      <c r="N682" s="41" t="s">
        <v>96</v>
      </c>
      <c r="O682" s="41" t="s">
        <v>85</v>
      </c>
      <c r="P682" s="41" t="s">
        <v>134</v>
      </c>
      <c r="Q682" s="31">
        <f t="shared" ca="1" si="2"/>
        <v>0.59</v>
      </c>
      <c r="R682" s="31">
        <f ca="1">Q682*(IF(J682="Yes",1.25,1))</f>
        <v>0.73749999999999993</v>
      </c>
      <c r="S682" s="31" t="e">
        <f ca="1">R682*(IF(OR(VALUE(P682)&gt;8,VALUE(#REF!)&gt;80),1.25,1))</f>
        <v>#REF!</v>
      </c>
      <c r="T682" s="31" t="e">
        <f ca="1">S682*(IF(H682="Mass Customer",0.85,1))</f>
        <v>#REF!</v>
      </c>
      <c r="U682" s="31">
        <f>RANK(W682,W1:W1001,0)</f>
        <v>676</v>
      </c>
      <c r="V682" s="31">
        <v>676</v>
      </c>
      <c r="W682" s="31">
        <v>0.70125000000000004</v>
      </c>
    </row>
    <row r="683" spans="1:23" ht="15.75" customHeight="1" x14ac:dyDescent="0.3">
      <c r="A683" s="41" t="s">
        <v>3388</v>
      </c>
      <c r="B683" s="41" t="s">
        <v>3389</v>
      </c>
      <c r="C683" s="41" t="s">
        <v>74</v>
      </c>
      <c r="D683" s="57">
        <v>17</v>
      </c>
      <c r="E683" s="56">
        <v>17529</v>
      </c>
      <c r="F683" s="41" t="s">
        <v>731</v>
      </c>
      <c r="G683" s="41" t="s">
        <v>147</v>
      </c>
      <c r="H683" s="41" t="s">
        <v>104</v>
      </c>
      <c r="I683" s="41" t="s">
        <v>80</v>
      </c>
      <c r="J683" s="41" t="s">
        <v>93</v>
      </c>
      <c r="K683" s="42">
        <v>12</v>
      </c>
      <c r="L683" s="41" t="s">
        <v>3391</v>
      </c>
      <c r="M683" s="60" t="s">
        <v>3137</v>
      </c>
      <c r="N683" s="41" t="s">
        <v>84</v>
      </c>
      <c r="O683" s="41" t="s">
        <v>85</v>
      </c>
      <c r="P683" s="41" t="s">
        <v>124</v>
      </c>
      <c r="Q683" s="31">
        <f t="shared" ca="1" si="2"/>
        <v>0.42</v>
      </c>
      <c r="R683" s="31">
        <f ca="1">Q683*(IF(J683="Yes",1.25,1))</f>
        <v>0.42</v>
      </c>
      <c r="S683" s="31" t="e">
        <f ca="1">R683*(IF(OR(VALUE(P683)&gt;8,VALUE(#REF!)&gt;80),1.25,1))</f>
        <v>#REF!</v>
      </c>
      <c r="T683" s="31" t="e">
        <f ca="1">S683*(IF(H683="Mass Customer",0.85,1))</f>
        <v>#REF!</v>
      </c>
      <c r="U683" s="31">
        <f>RANK(W683,W1:W1001,0)</f>
        <v>682</v>
      </c>
      <c r="V683" s="31">
        <v>682</v>
      </c>
      <c r="W683" s="31">
        <v>0.70000000000000007</v>
      </c>
    </row>
    <row r="684" spans="1:23" ht="15.75" customHeight="1" x14ac:dyDescent="0.3">
      <c r="A684" s="41" t="s">
        <v>3392</v>
      </c>
      <c r="B684" s="41" t="s">
        <v>3393</v>
      </c>
      <c r="C684" s="41" t="s">
        <v>100</v>
      </c>
      <c r="D684" s="57">
        <v>25</v>
      </c>
      <c r="E684" s="56">
        <v>29711</v>
      </c>
      <c r="F684" s="41" t="s">
        <v>504</v>
      </c>
      <c r="G684" s="41" t="s">
        <v>78</v>
      </c>
      <c r="H684" s="41" t="s">
        <v>79</v>
      </c>
      <c r="I684" s="41" t="s">
        <v>80</v>
      </c>
      <c r="J684" s="41" t="s">
        <v>81</v>
      </c>
      <c r="K684" s="42">
        <v>12</v>
      </c>
      <c r="L684" s="41" t="s">
        <v>3395</v>
      </c>
      <c r="M684" s="60" t="s">
        <v>3396</v>
      </c>
      <c r="N684" s="41" t="s">
        <v>84</v>
      </c>
      <c r="O684" s="41" t="s">
        <v>85</v>
      </c>
      <c r="P684" s="41" t="s">
        <v>134</v>
      </c>
      <c r="Q684" s="31">
        <f t="shared" ca="1" si="2"/>
        <v>0.66</v>
      </c>
      <c r="R684" s="31">
        <f ca="1">Q684*(IF(J684="Yes",1.25,1))</f>
        <v>0.82500000000000007</v>
      </c>
      <c r="S684" s="31" t="e">
        <f ca="1">R684*(IF(OR(VALUE(P684)&gt;8,VALUE(#REF!)&gt;80),1.25,1))</f>
        <v>#REF!</v>
      </c>
      <c r="T684" s="31" t="e">
        <f ca="1">S684*(IF(H684="Mass Customer",0.85,1))</f>
        <v>#REF!</v>
      </c>
      <c r="U684" s="31">
        <f>RANK(W684,W1:W1001,0)</f>
        <v>682</v>
      </c>
      <c r="V684" s="31">
        <v>682</v>
      </c>
      <c r="W684" s="31">
        <v>0.70000000000000007</v>
      </c>
    </row>
    <row r="685" spans="1:23" ht="15.75" customHeight="1" x14ac:dyDescent="0.3">
      <c r="A685" s="41" t="s">
        <v>3397</v>
      </c>
      <c r="B685" s="41" t="s">
        <v>3398</v>
      </c>
      <c r="C685" s="41" t="s">
        <v>100</v>
      </c>
      <c r="D685" s="57">
        <v>98</v>
      </c>
      <c r="E685" s="56">
        <v>28576</v>
      </c>
      <c r="F685" s="41" t="s">
        <v>431</v>
      </c>
      <c r="G685" s="41" t="s">
        <v>191</v>
      </c>
      <c r="H685" s="41" t="s">
        <v>79</v>
      </c>
      <c r="I685" s="41" t="s">
        <v>80</v>
      </c>
      <c r="J685" s="41" t="s">
        <v>81</v>
      </c>
      <c r="K685" s="42">
        <v>10</v>
      </c>
      <c r="L685" s="41" t="s">
        <v>3400</v>
      </c>
      <c r="M685" s="60" t="s">
        <v>2261</v>
      </c>
      <c r="N685" s="41" t="s">
        <v>96</v>
      </c>
      <c r="O685" s="41" t="s">
        <v>85</v>
      </c>
      <c r="P685" s="41" t="s">
        <v>116</v>
      </c>
      <c r="Q685" s="31">
        <f t="shared" ca="1" si="2"/>
        <v>0.54</v>
      </c>
      <c r="R685" s="31">
        <f ca="1">Q685*(IF(J685="Yes",1.25,1))</f>
        <v>0.67500000000000004</v>
      </c>
      <c r="S685" s="31" t="e">
        <f ca="1">R685*(IF(OR(VALUE(P685)&gt;8,VALUE(#REF!)&gt;80),1.25,1))</f>
        <v>#REF!</v>
      </c>
      <c r="T685" s="31" t="e">
        <f ca="1">S685*(IF(H685="Mass Customer",0.85,1))</f>
        <v>#REF!</v>
      </c>
      <c r="U685" s="31">
        <f>RANK(W685,W1:W1001,0)</f>
        <v>684</v>
      </c>
      <c r="V685" s="31">
        <v>684</v>
      </c>
      <c r="W685" s="31">
        <v>0.7</v>
      </c>
    </row>
    <row r="686" spans="1:23" ht="15.75" customHeight="1" x14ac:dyDescent="0.3">
      <c r="A686" s="41" t="s">
        <v>3401</v>
      </c>
      <c r="B686" s="41" t="s">
        <v>3402</v>
      </c>
      <c r="C686" s="41" t="s">
        <v>74</v>
      </c>
      <c r="D686" s="57">
        <v>58</v>
      </c>
      <c r="E686" s="56">
        <v>28325</v>
      </c>
      <c r="F686" s="41" t="s">
        <v>2734</v>
      </c>
      <c r="G686" s="41" t="s">
        <v>147</v>
      </c>
      <c r="H686" s="41" t="s">
        <v>131</v>
      </c>
      <c r="I686" s="41" t="s">
        <v>80</v>
      </c>
      <c r="J686" s="41" t="s">
        <v>93</v>
      </c>
      <c r="K686" s="42">
        <v>7</v>
      </c>
      <c r="L686" s="41" t="s">
        <v>3404</v>
      </c>
      <c r="M686" s="60" t="s">
        <v>3405</v>
      </c>
      <c r="N686" s="41" t="s">
        <v>107</v>
      </c>
      <c r="O686" s="41" t="s">
        <v>85</v>
      </c>
      <c r="P686" s="41" t="s">
        <v>228</v>
      </c>
      <c r="Q686" s="31">
        <f t="shared" ca="1" si="2"/>
        <v>0.81</v>
      </c>
      <c r="R686" s="31">
        <f ca="1">Q686*(IF(J686="Yes",1.25,1))</f>
        <v>0.81</v>
      </c>
      <c r="S686" s="31" t="e">
        <f ca="1">R686*(IF(OR(VALUE(P686)&gt;8,VALUE(#REF!)&gt;80),1.25,1))</f>
        <v>#REF!</v>
      </c>
      <c r="T686" s="31" t="e">
        <f ca="1">S686*(IF(H686="Mass Customer",0.85,1))</f>
        <v>#REF!</v>
      </c>
      <c r="U686" s="31">
        <f>RANK(W686,W1:W1001,0)</f>
        <v>684</v>
      </c>
      <c r="V686" s="31">
        <v>684</v>
      </c>
      <c r="W686" s="31">
        <v>0.7</v>
      </c>
    </row>
    <row r="687" spans="1:23" ht="15.75" customHeight="1" x14ac:dyDescent="0.3">
      <c r="A687" s="41" t="s">
        <v>3406</v>
      </c>
      <c r="B687" s="41" t="s">
        <v>3407</v>
      </c>
      <c r="C687" s="41" t="s">
        <v>100</v>
      </c>
      <c r="D687" s="57">
        <v>95</v>
      </c>
      <c r="E687" s="56">
        <v>29320</v>
      </c>
      <c r="F687" s="41" t="s">
        <v>670</v>
      </c>
      <c r="G687" s="41" t="s">
        <v>130</v>
      </c>
      <c r="H687" s="41" t="s">
        <v>79</v>
      </c>
      <c r="I687" s="41" t="s">
        <v>80</v>
      </c>
      <c r="J687" s="41" t="s">
        <v>81</v>
      </c>
      <c r="K687" s="42">
        <v>3</v>
      </c>
      <c r="L687" s="41" t="s">
        <v>3409</v>
      </c>
      <c r="M687" s="60" t="s">
        <v>2890</v>
      </c>
      <c r="N687" s="41" t="s">
        <v>96</v>
      </c>
      <c r="O687" s="41" t="s">
        <v>85</v>
      </c>
      <c r="P687" s="41" t="s">
        <v>86</v>
      </c>
      <c r="Q687" s="31">
        <f t="shared" ca="1" si="2"/>
        <v>0.46</v>
      </c>
      <c r="R687" s="31">
        <f ca="1">Q687*(IF(J687="Yes",1.25,1))</f>
        <v>0.57500000000000007</v>
      </c>
      <c r="S687" s="31" t="e">
        <f ca="1">R687*(IF(OR(VALUE(P687)&gt;8,VALUE(#REF!)&gt;80),1.25,1))</f>
        <v>#REF!</v>
      </c>
      <c r="T687" s="31" t="e">
        <f ca="1">S687*(IF(H687="Mass Customer",0.85,1))</f>
        <v>#REF!</v>
      </c>
      <c r="U687" s="31">
        <f>RANK(W687,W1:W1001,0)</f>
        <v>684</v>
      </c>
      <c r="V687" s="31">
        <v>684</v>
      </c>
      <c r="W687" s="31">
        <v>0.7</v>
      </c>
    </row>
    <row r="688" spans="1:23" ht="15.75" customHeight="1" x14ac:dyDescent="0.3">
      <c r="A688" s="41" t="s">
        <v>3410</v>
      </c>
      <c r="B688" s="41" t="s">
        <v>3411</v>
      </c>
      <c r="C688" s="41" t="s">
        <v>74</v>
      </c>
      <c r="D688" s="57">
        <v>67</v>
      </c>
      <c r="E688" s="56">
        <v>34691</v>
      </c>
      <c r="F688" s="41" t="s">
        <v>217</v>
      </c>
      <c r="G688" s="41" t="s">
        <v>103</v>
      </c>
      <c r="H688" s="41" t="s">
        <v>79</v>
      </c>
      <c r="I688" s="41" t="s">
        <v>80</v>
      </c>
      <c r="J688" s="41" t="s">
        <v>81</v>
      </c>
      <c r="K688" s="42">
        <v>2</v>
      </c>
      <c r="L688" s="41" t="s">
        <v>3413</v>
      </c>
      <c r="M688" s="60" t="s">
        <v>133</v>
      </c>
      <c r="N688" s="41" t="s">
        <v>84</v>
      </c>
      <c r="O688" s="41" t="s">
        <v>85</v>
      </c>
      <c r="P688" s="41" t="s">
        <v>178</v>
      </c>
      <c r="Q688" s="31">
        <f t="shared" ca="1" si="2"/>
        <v>0.61</v>
      </c>
      <c r="R688" s="31">
        <f ca="1">Q688*(IF(J688="Yes",1.25,1))</f>
        <v>0.76249999999999996</v>
      </c>
      <c r="S688" s="31" t="e">
        <f ca="1">R688*(IF(OR(VALUE(P688)&gt;8,VALUE(#REF!)&gt;80),1.25,1))</f>
        <v>#REF!</v>
      </c>
      <c r="T688" s="31" t="e">
        <f ca="1">S688*(IF(H688="Mass Customer",0.85,1))</f>
        <v>#REF!</v>
      </c>
      <c r="U688" s="31">
        <f>RANK(W688,W1:W1001,0)</f>
        <v>684</v>
      </c>
      <c r="V688" s="31">
        <v>684</v>
      </c>
      <c r="W688" s="31">
        <v>0.7</v>
      </c>
    </row>
    <row r="689" spans="1:23" ht="15.75" customHeight="1" x14ac:dyDescent="0.3">
      <c r="A689" s="41" t="s">
        <v>3414</v>
      </c>
      <c r="B689" s="41" t="s">
        <v>3415</v>
      </c>
      <c r="C689" s="41" t="s">
        <v>74</v>
      </c>
      <c r="D689" s="57">
        <v>22</v>
      </c>
      <c r="E689" s="56">
        <v>15030</v>
      </c>
      <c r="F689" s="41" t="s">
        <v>3417</v>
      </c>
      <c r="G689" s="41" t="s">
        <v>78</v>
      </c>
      <c r="H689" s="41" t="s">
        <v>79</v>
      </c>
      <c r="I689" s="41" t="s">
        <v>80</v>
      </c>
      <c r="J689" s="41" t="s">
        <v>93</v>
      </c>
      <c r="K689" s="42">
        <v>11</v>
      </c>
      <c r="L689" s="41" t="s">
        <v>3418</v>
      </c>
      <c r="M689" s="60" t="s">
        <v>2448</v>
      </c>
      <c r="N689" s="41" t="s">
        <v>96</v>
      </c>
      <c r="O689" s="41" t="s">
        <v>85</v>
      </c>
      <c r="P689" s="41" t="s">
        <v>124</v>
      </c>
      <c r="Q689" s="31">
        <f t="shared" ca="1" si="2"/>
        <v>0.86</v>
      </c>
      <c r="R689" s="31">
        <f ca="1">Q689*(IF(J689="Yes",1.25,1))</f>
        <v>0.86</v>
      </c>
      <c r="S689" s="31" t="e">
        <f ca="1">R689*(IF(OR(VALUE(P689)&gt;8,VALUE(#REF!)&gt;80),1.25,1))</f>
        <v>#REF!</v>
      </c>
      <c r="T689" s="31" t="e">
        <f ca="1">S689*(IF(H689="Mass Customer",0.85,1))</f>
        <v>#REF!</v>
      </c>
      <c r="U689" s="31">
        <f>RANK(W689,W1:W1001,0)</f>
        <v>688</v>
      </c>
      <c r="V689" s="31">
        <v>688</v>
      </c>
      <c r="W689" s="31">
        <v>0.69699999999999995</v>
      </c>
    </row>
    <row r="690" spans="1:23" ht="15.75" customHeight="1" x14ac:dyDescent="0.3">
      <c r="A690" s="41" t="s">
        <v>3419</v>
      </c>
      <c r="B690" s="41" t="s">
        <v>3420</v>
      </c>
      <c r="C690" s="41" t="s">
        <v>100</v>
      </c>
      <c r="D690" s="57">
        <v>92</v>
      </c>
      <c r="E690" s="56">
        <v>33887</v>
      </c>
      <c r="F690" s="41" t="s">
        <v>1323</v>
      </c>
      <c r="G690" s="41" t="s">
        <v>191</v>
      </c>
      <c r="H690" s="41" t="s">
        <v>131</v>
      </c>
      <c r="I690" s="41" t="s">
        <v>80</v>
      </c>
      <c r="J690" s="41" t="s">
        <v>93</v>
      </c>
      <c r="K690" s="42">
        <v>16</v>
      </c>
      <c r="L690" s="41" t="s">
        <v>3422</v>
      </c>
      <c r="M690" s="60" t="s">
        <v>3423</v>
      </c>
      <c r="N690" s="41" t="s">
        <v>84</v>
      </c>
      <c r="O690" s="41" t="s">
        <v>85</v>
      </c>
      <c r="P690" s="41" t="s">
        <v>253</v>
      </c>
      <c r="Q690" s="31">
        <f t="shared" ca="1" si="2"/>
        <v>0.43</v>
      </c>
      <c r="R690" s="31">
        <f ca="1">Q690*(IF(J690="Yes",1.25,1))</f>
        <v>0.43</v>
      </c>
      <c r="S690" s="31" t="e">
        <f ca="1">R690*(IF(OR(VALUE(P690)&gt;8,VALUE(#REF!)&gt;80),1.25,1))</f>
        <v>#REF!</v>
      </c>
      <c r="T690" s="31" t="e">
        <f ca="1">S690*(IF(H690="Mass Customer",0.85,1))</f>
        <v>#REF!</v>
      </c>
      <c r="U690" s="31">
        <f>RANK(W690,W1:W1001,0)</f>
        <v>688</v>
      </c>
      <c r="V690" s="31">
        <v>688</v>
      </c>
      <c r="W690" s="31">
        <v>0.69699999999999995</v>
      </c>
    </row>
    <row r="691" spans="1:23" ht="15.75" customHeight="1" x14ac:dyDescent="0.3">
      <c r="A691" s="41" t="s">
        <v>3424</v>
      </c>
      <c r="B691" s="41" t="s">
        <v>3425</v>
      </c>
      <c r="C691" s="41" t="s">
        <v>74</v>
      </c>
      <c r="D691" s="57">
        <v>69</v>
      </c>
      <c r="E691" s="56">
        <v>14125</v>
      </c>
      <c r="F691" s="44"/>
      <c r="G691" s="41" t="s">
        <v>191</v>
      </c>
      <c r="H691" s="41" t="s">
        <v>131</v>
      </c>
      <c r="I691" s="41" t="s">
        <v>80</v>
      </c>
      <c r="J691" s="41" t="s">
        <v>81</v>
      </c>
      <c r="K691" s="42">
        <v>7</v>
      </c>
      <c r="L691" s="41" t="s">
        <v>3427</v>
      </c>
      <c r="M691" s="60" t="s">
        <v>547</v>
      </c>
      <c r="N691" s="41" t="s">
        <v>96</v>
      </c>
      <c r="O691" s="41" t="s">
        <v>85</v>
      </c>
      <c r="P691" s="41" t="s">
        <v>124</v>
      </c>
      <c r="Q691" s="31">
        <f t="shared" ca="1" si="2"/>
        <v>0.48</v>
      </c>
      <c r="R691" s="31">
        <f ca="1">Q691*(IF(J691="Yes",1.25,1))</f>
        <v>0.6</v>
      </c>
      <c r="S691" s="31" t="e">
        <f ca="1">R691*(IF(OR(VALUE(P691)&gt;8,VALUE(#REF!)&gt;80),1.25,1))</f>
        <v>#REF!</v>
      </c>
      <c r="T691" s="31" t="e">
        <f ca="1">S691*(IF(H691="Mass Customer",0.85,1))</f>
        <v>#REF!</v>
      </c>
      <c r="U691" s="31">
        <f>RANK(W691,W1:W1001,0)</f>
        <v>688</v>
      </c>
      <c r="V691" s="31">
        <v>688</v>
      </c>
      <c r="W691" s="31">
        <v>0.69699999999999995</v>
      </c>
    </row>
    <row r="692" spans="1:23" ht="15.75" customHeight="1" x14ac:dyDescent="0.3">
      <c r="A692" s="41" t="s">
        <v>3428</v>
      </c>
      <c r="B692" s="41" t="s">
        <v>3429</v>
      </c>
      <c r="C692" s="41" t="s">
        <v>100</v>
      </c>
      <c r="D692" s="57">
        <v>53</v>
      </c>
      <c r="E692" s="56">
        <v>33779</v>
      </c>
      <c r="F692" s="41" t="s">
        <v>2512</v>
      </c>
      <c r="G692" s="41" t="s">
        <v>103</v>
      </c>
      <c r="H692" s="41" t="s">
        <v>104</v>
      </c>
      <c r="I692" s="41" t="s">
        <v>80</v>
      </c>
      <c r="J692" s="41" t="s">
        <v>81</v>
      </c>
      <c r="K692" s="42">
        <v>5</v>
      </c>
      <c r="L692" s="41" t="s">
        <v>3431</v>
      </c>
      <c r="M692" s="60" t="s">
        <v>177</v>
      </c>
      <c r="N692" s="41" t="s">
        <v>107</v>
      </c>
      <c r="O692" s="41" t="s">
        <v>85</v>
      </c>
      <c r="P692" s="41" t="s">
        <v>178</v>
      </c>
      <c r="Q692" s="31">
        <f t="shared" ca="1" si="2"/>
        <v>0.94</v>
      </c>
      <c r="R692" s="31">
        <f ca="1">Q692*(IF(J692="Yes",1.25,1))</f>
        <v>1.1749999999999998</v>
      </c>
      <c r="S692" s="31" t="e">
        <f ca="1">R692*(IF(OR(VALUE(P692)&gt;8,VALUE(#REF!)&gt;80),1.25,1))</f>
        <v>#REF!</v>
      </c>
      <c r="T692" s="31" t="e">
        <f ca="1">S692*(IF(H692="Mass Customer",0.85,1))</f>
        <v>#REF!</v>
      </c>
      <c r="U692" s="31">
        <f>RANK(W692,W1:W1001,0)</f>
        <v>691</v>
      </c>
      <c r="V692" s="31">
        <v>691</v>
      </c>
      <c r="W692" s="31">
        <v>0.69062499999999993</v>
      </c>
    </row>
    <row r="693" spans="1:23" ht="15.75" customHeight="1" x14ac:dyDescent="0.3">
      <c r="A693" s="41" t="s">
        <v>3432</v>
      </c>
      <c r="B693" s="41" t="s">
        <v>3433</v>
      </c>
      <c r="C693" s="41" t="s">
        <v>74</v>
      </c>
      <c r="D693" s="57">
        <v>42</v>
      </c>
      <c r="E693" s="56">
        <v>28600</v>
      </c>
      <c r="F693" s="44"/>
      <c r="G693" s="41" t="s">
        <v>250</v>
      </c>
      <c r="H693" s="41" t="s">
        <v>79</v>
      </c>
      <c r="I693" s="41" t="s">
        <v>80</v>
      </c>
      <c r="J693" s="41" t="s">
        <v>81</v>
      </c>
      <c r="K693" s="42">
        <v>13</v>
      </c>
      <c r="L693" s="41" t="s">
        <v>3435</v>
      </c>
      <c r="M693" s="60" t="s">
        <v>3436</v>
      </c>
      <c r="N693" s="41" t="s">
        <v>96</v>
      </c>
      <c r="O693" s="41" t="s">
        <v>85</v>
      </c>
      <c r="P693" s="41" t="s">
        <v>178</v>
      </c>
      <c r="Q693" s="31">
        <f t="shared" ca="1" si="2"/>
        <v>0.43</v>
      </c>
      <c r="R693" s="31">
        <f ca="1">Q693*(IF(J693="Yes",1.25,1))</f>
        <v>0.53749999999999998</v>
      </c>
      <c r="S693" s="31" t="e">
        <f ca="1">R693*(IF(OR(VALUE(P693)&gt;8,VALUE(#REF!)&gt;80),1.25,1))</f>
        <v>#REF!</v>
      </c>
      <c r="T693" s="31" t="e">
        <f ca="1">S693*(IF(H693="Mass Customer",0.85,1))</f>
        <v>#REF!</v>
      </c>
      <c r="U693" s="31">
        <f>RANK(W693,W1:W1001,0)</f>
        <v>691</v>
      </c>
      <c r="V693" s="31">
        <v>691</v>
      </c>
      <c r="W693" s="31">
        <v>0.69062499999999993</v>
      </c>
    </row>
    <row r="694" spans="1:23" ht="15.75" customHeight="1" x14ac:dyDescent="0.3">
      <c r="A694" s="41" t="s">
        <v>3437</v>
      </c>
      <c r="B694" s="41" t="s">
        <v>3438</v>
      </c>
      <c r="C694" s="41" t="s">
        <v>74</v>
      </c>
      <c r="D694" s="57">
        <v>70</v>
      </c>
      <c r="E694" s="56">
        <v>26906</v>
      </c>
      <c r="F694" s="41" t="s">
        <v>1096</v>
      </c>
      <c r="G694" s="41" t="s">
        <v>103</v>
      </c>
      <c r="H694" s="41" t="s">
        <v>104</v>
      </c>
      <c r="I694" s="41" t="s">
        <v>80</v>
      </c>
      <c r="J694" s="41" t="s">
        <v>93</v>
      </c>
      <c r="K694" s="42">
        <v>18</v>
      </c>
      <c r="L694" s="41" t="s">
        <v>3440</v>
      </c>
      <c r="M694" s="60" t="s">
        <v>3441</v>
      </c>
      <c r="N694" s="41" t="s">
        <v>96</v>
      </c>
      <c r="O694" s="41" t="s">
        <v>85</v>
      </c>
      <c r="P694" s="41" t="s">
        <v>124</v>
      </c>
      <c r="Q694" s="31">
        <f t="shared" ca="1" si="2"/>
        <v>0.98</v>
      </c>
      <c r="R694" s="31">
        <f ca="1">Q694*(IF(J694="Yes",1.25,1))</f>
        <v>0.98</v>
      </c>
      <c r="S694" s="31" t="e">
        <f ca="1">R694*(IF(OR(VALUE(P694)&gt;8,VALUE(#REF!)&gt;80),1.25,1))</f>
        <v>#REF!</v>
      </c>
      <c r="T694" s="31" t="e">
        <f ca="1">S694*(IF(H694="Mass Customer",0.85,1))</f>
        <v>#REF!</v>
      </c>
      <c r="U694" s="31">
        <f>RANK(W694,W1:W1001,0)</f>
        <v>691</v>
      </c>
      <c r="V694" s="31">
        <v>691</v>
      </c>
      <c r="W694" s="31">
        <v>0.69062499999999993</v>
      </c>
    </row>
    <row r="695" spans="1:23" ht="15.75" customHeight="1" x14ac:dyDescent="0.3">
      <c r="A695" s="41" t="s">
        <v>3442</v>
      </c>
      <c r="B695" s="41" t="s">
        <v>3443</v>
      </c>
      <c r="C695" s="41" t="s">
        <v>74</v>
      </c>
      <c r="D695" s="57">
        <v>96</v>
      </c>
      <c r="E695" s="56">
        <v>19890</v>
      </c>
      <c r="F695" s="41" t="s">
        <v>2418</v>
      </c>
      <c r="G695" s="41" t="s">
        <v>103</v>
      </c>
      <c r="H695" s="41" t="s">
        <v>79</v>
      </c>
      <c r="I695" s="41" t="s">
        <v>80</v>
      </c>
      <c r="J695" s="41" t="s">
        <v>93</v>
      </c>
      <c r="K695" s="42">
        <v>9</v>
      </c>
      <c r="L695" s="41" t="s">
        <v>3445</v>
      </c>
      <c r="M695" s="60" t="s">
        <v>524</v>
      </c>
      <c r="N695" s="41" t="s">
        <v>84</v>
      </c>
      <c r="O695" s="41" t="s">
        <v>85</v>
      </c>
      <c r="P695" s="41" t="s">
        <v>108</v>
      </c>
      <c r="Q695" s="31">
        <f t="shared" ca="1" si="2"/>
        <v>0.75</v>
      </c>
      <c r="R695" s="31">
        <f ca="1">Q695*(IF(J695="Yes",1.25,1))</f>
        <v>0.75</v>
      </c>
      <c r="S695" s="31" t="e">
        <f ca="1">R695*(IF(OR(VALUE(P695)&gt;8,VALUE(#REF!)&gt;80),1.25,1))</f>
        <v>#REF!</v>
      </c>
      <c r="T695" s="31" t="e">
        <f ca="1">S695*(IF(H695="Mass Customer",0.85,1))</f>
        <v>#REF!</v>
      </c>
      <c r="U695" s="31">
        <f>RANK(W695,W1:W1001,0)</f>
        <v>691</v>
      </c>
      <c r="V695" s="31">
        <v>691</v>
      </c>
      <c r="W695" s="31">
        <v>0.69062499999999993</v>
      </c>
    </row>
    <row r="696" spans="1:23" ht="15.75" customHeight="1" x14ac:dyDescent="0.3">
      <c r="A696" s="41" t="s">
        <v>3446</v>
      </c>
      <c r="B696" s="41" t="s">
        <v>3447</v>
      </c>
      <c r="C696" s="41" t="s">
        <v>74</v>
      </c>
      <c r="D696" s="57">
        <v>68</v>
      </c>
      <c r="E696" s="56">
        <v>28405</v>
      </c>
      <c r="F696" s="41" t="s">
        <v>401</v>
      </c>
      <c r="G696" s="41" t="s">
        <v>92</v>
      </c>
      <c r="H696" s="41" t="s">
        <v>131</v>
      </c>
      <c r="I696" s="41" t="s">
        <v>80</v>
      </c>
      <c r="J696" s="41" t="s">
        <v>81</v>
      </c>
      <c r="K696" s="42">
        <v>17</v>
      </c>
      <c r="L696" s="41" t="s">
        <v>3448</v>
      </c>
      <c r="M696" s="60" t="s">
        <v>2018</v>
      </c>
      <c r="N696" s="41" t="s">
        <v>96</v>
      </c>
      <c r="O696" s="41" t="s">
        <v>85</v>
      </c>
      <c r="P696" s="41" t="s">
        <v>253</v>
      </c>
      <c r="Q696" s="31">
        <f t="shared" ca="1" si="2"/>
        <v>1.0900000000000001</v>
      </c>
      <c r="R696" s="31">
        <f ca="1">Q696*(IF(J696="Yes",1.25,1))</f>
        <v>1.3625</v>
      </c>
      <c r="S696" s="31" t="e">
        <f ca="1">R696*(IF(OR(VALUE(P696)&gt;8,VALUE(#REF!)&gt;80),1.25,1))</f>
        <v>#REF!</v>
      </c>
      <c r="T696" s="31" t="e">
        <f ca="1">S696*(IF(H696="Mass Customer",0.85,1))</f>
        <v>#REF!</v>
      </c>
      <c r="U696" s="31">
        <f>RANK(W696,W1:W1001,0)</f>
        <v>691</v>
      </c>
      <c r="V696" s="31">
        <v>691</v>
      </c>
      <c r="W696" s="31">
        <v>0.69062499999999993</v>
      </c>
    </row>
    <row r="697" spans="1:23" ht="15.75" customHeight="1" x14ac:dyDescent="0.3">
      <c r="A697" s="41" t="s">
        <v>3449</v>
      </c>
      <c r="B697" s="41" t="s">
        <v>3450</v>
      </c>
      <c r="C697" s="41" t="s">
        <v>74</v>
      </c>
      <c r="D697" s="57">
        <v>91</v>
      </c>
      <c r="E697" s="56">
        <v>33390</v>
      </c>
      <c r="F697" s="41" t="s">
        <v>463</v>
      </c>
      <c r="G697" s="41" t="s">
        <v>147</v>
      </c>
      <c r="H697" s="41" t="s">
        <v>79</v>
      </c>
      <c r="I697" s="41" t="s">
        <v>80</v>
      </c>
      <c r="J697" s="41" t="s">
        <v>81</v>
      </c>
      <c r="K697" s="42">
        <v>13</v>
      </c>
      <c r="L697" s="41" t="s">
        <v>3452</v>
      </c>
      <c r="M697" s="60" t="s">
        <v>1499</v>
      </c>
      <c r="N697" s="41" t="s">
        <v>96</v>
      </c>
      <c r="O697" s="41" t="s">
        <v>85</v>
      </c>
      <c r="P697" s="41" t="s">
        <v>124</v>
      </c>
      <c r="Q697" s="31">
        <f t="shared" ca="1" si="2"/>
        <v>0.61</v>
      </c>
      <c r="R697" s="31">
        <f ca="1">Q697*(IF(J697="Yes",1.25,1))</f>
        <v>0.76249999999999996</v>
      </c>
      <c r="S697" s="31" t="e">
        <f ca="1">R697*(IF(OR(VALUE(P697)&gt;8,VALUE(#REF!)&gt;80),1.25,1))</f>
        <v>#REF!</v>
      </c>
      <c r="T697" s="31" t="e">
        <f ca="1">S697*(IF(H697="Mass Customer",0.85,1))</f>
        <v>#REF!</v>
      </c>
      <c r="U697" s="31">
        <f>RANK(W697,W1:W1001,0)</f>
        <v>691</v>
      </c>
      <c r="V697" s="31">
        <v>691</v>
      </c>
      <c r="W697" s="31">
        <v>0.69062499999999993</v>
      </c>
    </row>
    <row r="698" spans="1:23" ht="15.75" customHeight="1" x14ac:dyDescent="0.3">
      <c r="A698" s="41" t="s">
        <v>3453</v>
      </c>
      <c r="B698" s="41" t="s">
        <v>3454</v>
      </c>
      <c r="C698" s="41" t="s">
        <v>100</v>
      </c>
      <c r="D698" s="57">
        <v>75</v>
      </c>
      <c r="E698" s="56">
        <v>18573</v>
      </c>
      <c r="F698" s="41" t="s">
        <v>334</v>
      </c>
      <c r="G698" s="41" t="s">
        <v>250</v>
      </c>
      <c r="H698" s="41" t="s">
        <v>131</v>
      </c>
      <c r="I698" s="41" t="s">
        <v>80</v>
      </c>
      <c r="J698" s="41" t="s">
        <v>93</v>
      </c>
      <c r="K698" s="42">
        <v>18</v>
      </c>
      <c r="L698" s="41" t="s">
        <v>3456</v>
      </c>
      <c r="M698" s="60" t="s">
        <v>1309</v>
      </c>
      <c r="N698" s="41" t="s">
        <v>84</v>
      </c>
      <c r="O698" s="41" t="s">
        <v>85</v>
      </c>
      <c r="P698" s="41" t="s">
        <v>740</v>
      </c>
      <c r="Q698" s="31">
        <f t="shared" ca="1" si="2"/>
        <v>0.62</v>
      </c>
      <c r="R698" s="31">
        <f ca="1">Q698*(IF(J698="Yes",1.25,1))</f>
        <v>0.62</v>
      </c>
      <c r="S698" s="31" t="e">
        <f ca="1">R698*(IF(OR(VALUE(P698)&gt;8,VALUE(#REF!)&gt;80),1.25,1))</f>
        <v>#REF!</v>
      </c>
      <c r="T698" s="31" t="e">
        <f ca="1">S698*(IF(H698="Mass Customer",0.85,1))</f>
        <v>#REF!</v>
      </c>
      <c r="U698" s="31">
        <f>RANK(W698,W1:W1001,0)</f>
        <v>691</v>
      </c>
      <c r="V698" s="31">
        <v>691</v>
      </c>
      <c r="W698" s="31">
        <v>0.69062499999999993</v>
      </c>
    </row>
    <row r="699" spans="1:23" ht="15.75" customHeight="1" x14ac:dyDescent="0.3">
      <c r="A699" s="41" t="s">
        <v>3457</v>
      </c>
      <c r="B699" s="41" t="s">
        <v>3458</v>
      </c>
      <c r="C699" s="41" t="s">
        <v>74</v>
      </c>
      <c r="D699" s="57">
        <v>31</v>
      </c>
      <c r="E699" s="56">
        <v>21164</v>
      </c>
      <c r="F699" s="44"/>
      <c r="G699" s="41" t="s">
        <v>78</v>
      </c>
      <c r="H699" s="41" t="s">
        <v>79</v>
      </c>
      <c r="I699" s="41" t="s">
        <v>80</v>
      </c>
      <c r="J699" s="41" t="s">
        <v>93</v>
      </c>
      <c r="K699" s="42">
        <v>7</v>
      </c>
      <c r="L699" s="41" t="s">
        <v>3460</v>
      </c>
      <c r="M699" s="60" t="s">
        <v>1977</v>
      </c>
      <c r="N699" s="41" t="s">
        <v>96</v>
      </c>
      <c r="O699" s="41" t="s">
        <v>85</v>
      </c>
      <c r="P699" s="41" t="s">
        <v>178</v>
      </c>
      <c r="Q699" s="31">
        <f t="shared" ca="1" si="2"/>
        <v>1.06</v>
      </c>
      <c r="R699" s="31">
        <f ca="1">Q699*(IF(J699="Yes",1.25,1))</f>
        <v>1.06</v>
      </c>
      <c r="S699" s="31" t="e">
        <f ca="1">R699*(IF(OR(VALUE(P699)&gt;8,VALUE(#REF!)&gt;80),1.25,1))</f>
        <v>#REF!</v>
      </c>
      <c r="T699" s="31" t="e">
        <f ca="1">S699*(IF(H699="Mass Customer",0.85,1))</f>
        <v>#REF!</v>
      </c>
      <c r="U699" s="31">
        <f>RANK(W699,W1:W1001,0)</f>
        <v>698</v>
      </c>
      <c r="V699" s="31">
        <v>698</v>
      </c>
      <c r="W699" s="31">
        <v>0.69</v>
      </c>
    </row>
    <row r="700" spans="1:23" ht="15.75" customHeight="1" x14ac:dyDescent="0.3">
      <c r="A700" s="41" t="s">
        <v>3461</v>
      </c>
      <c r="B700" s="41" t="s">
        <v>3462</v>
      </c>
      <c r="C700" s="41" t="s">
        <v>100</v>
      </c>
      <c r="D700" s="57">
        <v>12</v>
      </c>
      <c r="E700" s="56">
        <v>22588</v>
      </c>
      <c r="F700" s="41" t="s">
        <v>720</v>
      </c>
      <c r="G700" s="41" t="s">
        <v>250</v>
      </c>
      <c r="H700" s="41" t="s">
        <v>131</v>
      </c>
      <c r="I700" s="41" t="s">
        <v>80</v>
      </c>
      <c r="J700" s="41" t="s">
        <v>93</v>
      </c>
      <c r="K700" s="42">
        <v>12</v>
      </c>
      <c r="L700" s="41" t="s">
        <v>3464</v>
      </c>
      <c r="M700" s="60" t="s">
        <v>3465</v>
      </c>
      <c r="N700" s="41" t="s">
        <v>96</v>
      </c>
      <c r="O700" s="41" t="s">
        <v>85</v>
      </c>
      <c r="P700" s="41" t="s">
        <v>390</v>
      </c>
      <c r="Q700" s="31">
        <f t="shared" ca="1" si="2"/>
        <v>0.97</v>
      </c>
      <c r="R700" s="31">
        <f ca="1">Q700*(IF(J700="Yes",1.25,1))</f>
        <v>0.97</v>
      </c>
      <c r="S700" s="31" t="e">
        <f ca="1">R700*(IF(OR(VALUE(P700)&gt;8,VALUE(#REF!)&gt;80),1.25,1))</f>
        <v>#REF!</v>
      </c>
      <c r="T700" s="31" t="e">
        <f ca="1">S700*(IF(H700="Mass Customer",0.85,1))</f>
        <v>#REF!</v>
      </c>
      <c r="U700" s="31">
        <f>RANK(W700,W1:W1001,0)</f>
        <v>698</v>
      </c>
      <c r="V700" s="31">
        <v>698</v>
      </c>
      <c r="W700" s="31">
        <v>0.69</v>
      </c>
    </row>
    <row r="701" spans="1:23" ht="15.75" customHeight="1" x14ac:dyDescent="0.3">
      <c r="A701" s="41" t="s">
        <v>3466</v>
      </c>
      <c r="B701" s="41" t="s">
        <v>3467</v>
      </c>
      <c r="C701" s="41" t="s">
        <v>100</v>
      </c>
      <c r="D701" s="57">
        <v>8</v>
      </c>
      <c r="E701" s="56">
        <v>27213</v>
      </c>
      <c r="F701" s="41" t="s">
        <v>190</v>
      </c>
      <c r="G701" s="41" t="s">
        <v>78</v>
      </c>
      <c r="H701" s="41" t="s">
        <v>131</v>
      </c>
      <c r="I701" s="41" t="s">
        <v>80</v>
      </c>
      <c r="J701" s="41" t="s">
        <v>93</v>
      </c>
      <c r="K701" s="42">
        <v>7</v>
      </c>
      <c r="L701" s="41" t="s">
        <v>3469</v>
      </c>
      <c r="M701" s="60" t="s">
        <v>3470</v>
      </c>
      <c r="N701" s="41" t="s">
        <v>84</v>
      </c>
      <c r="O701" s="41" t="s">
        <v>85</v>
      </c>
      <c r="P701" s="41" t="s">
        <v>740</v>
      </c>
      <c r="Q701" s="31">
        <f t="shared" ca="1" si="2"/>
        <v>1.1000000000000001</v>
      </c>
      <c r="R701" s="31">
        <f ca="1">Q701*(IF(J701="Yes",1.25,1))</f>
        <v>1.1000000000000001</v>
      </c>
      <c r="S701" s="31" t="e">
        <f ca="1">R701*(IF(OR(VALUE(P701)&gt;8,VALUE(#REF!)&gt;80),1.25,1))</f>
        <v>#REF!</v>
      </c>
      <c r="T701" s="31" t="e">
        <f ca="1">S701*(IF(H701="Mass Customer",0.85,1))</f>
        <v>#REF!</v>
      </c>
      <c r="U701" s="31">
        <f>RANK(W701,W1:W1001,0)</f>
        <v>700</v>
      </c>
      <c r="V701" s="31">
        <v>700</v>
      </c>
      <c r="W701" s="31">
        <v>0.6875</v>
      </c>
    </row>
    <row r="702" spans="1:23" ht="15.75" customHeight="1" x14ac:dyDescent="0.3">
      <c r="A702" s="41" t="s">
        <v>3471</v>
      </c>
      <c r="B702" s="41" t="s">
        <v>3345</v>
      </c>
      <c r="C702" s="41" t="s">
        <v>100</v>
      </c>
      <c r="D702" s="57">
        <v>44</v>
      </c>
      <c r="E702" s="56">
        <v>29615</v>
      </c>
      <c r="F702" s="41" t="s">
        <v>1323</v>
      </c>
      <c r="G702" s="41" t="s">
        <v>191</v>
      </c>
      <c r="H702" s="41" t="s">
        <v>131</v>
      </c>
      <c r="I702" s="41" t="s">
        <v>80</v>
      </c>
      <c r="J702" s="41" t="s">
        <v>81</v>
      </c>
      <c r="K702" s="42">
        <v>7</v>
      </c>
      <c r="L702" s="41" t="s">
        <v>3473</v>
      </c>
      <c r="M702" s="60" t="s">
        <v>870</v>
      </c>
      <c r="N702" s="41" t="s">
        <v>96</v>
      </c>
      <c r="O702" s="41" t="s">
        <v>85</v>
      </c>
      <c r="P702" s="41" t="s">
        <v>178</v>
      </c>
      <c r="Q702" s="31">
        <f t="shared" ca="1" si="2"/>
        <v>0.74</v>
      </c>
      <c r="R702" s="31">
        <f ca="1">Q702*(IF(J702="Yes",1.25,1))</f>
        <v>0.92500000000000004</v>
      </c>
      <c r="S702" s="31" t="e">
        <f ca="1">R702*(IF(OR(VALUE(P702)&gt;8,VALUE(#REF!)&gt;80),1.25,1))</f>
        <v>#REF!</v>
      </c>
      <c r="T702" s="31" t="e">
        <f ca="1">S702*(IF(H702="Mass Customer",0.85,1))</f>
        <v>#REF!</v>
      </c>
      <c r="U702" s="31">
        <f>RANK(W702,W1:W1001,0)</f>
        <v>700</v>
      </c>
      <c r="V702" s="31">
        <v>700</v>
      </c>
      <c r="W702" s="31">
        <v>0.6875</v>
      </c>
    </row>
    <row r="703" spans="1:23" ht="15.75" customHeight="1" x14ac:dyDescent="0.3">
      <c r="A703" s="41" t="s">
        <v>194</v>
      </c>
      <c r="B703" s="41" t="s">
        <v>3474</v>
      </c>
      <c r="C703" s="41" t="s">
        <v>100</v>
      </c>
      <c r="D703" s="57">
        <v>39</v>
      </c>
      <c r="E703" s="56">
        <v>27388</v>
      </c>
      <c r="F703" s="41" t="s">
        <v>1297</v>
      </c>
      <c r="G703" s="41" t="s">
        <v>183</v>
      </c>
      <c r="H703" s="41" t="s">
        <v>131</v>
      </c>
      <c r="I703" s="41" t="s">
        <v>80</v>
      </c>
      <c r="J703" s="41" t="s">
        <v>93</v>
      </c>
      <c r="K703" s="42">
        <v>13</v>
      </c>
      <c r="L703" s="41" t="s">
        <v>3475</v>
      </c>
      <c r="M703" s="60" t="s">
        <v>3476</v>
      </c>
      <c r="N703" s="41" t="s">
        <v>96</v>
      </c>
      <c r="O703" s="41" t="s">
        <v>85</v>
      </c>
      <c r="P703" s="41" t="s">
        <v>97</v>
      </c>
      <c r="Q703" s="31">
        <f t="shared" ca="1" si="2"/>
        <v>0.4</v>
      </c>
      <c r="R703" s="31">
        <f ca="1">Q703*(IF(J703="Yes",1.25,1))</f>
        <v>0.4</v>
      </c>
      <c r="S703" s="31" t="e">
        <f ca="1">R703*(IF(OR(VALUE(P703)&gt;8,VALUE(#REF!)&gt;80),1.25,1))</f>
        <v>#REF!</v>
      </c>
      <c r="T703" s="31" t="e">
        <f ca="1">S703*(IF(H703="Mass Customer",0.85,1))</f>
        <v>#REF!</v>
      </c>
      <c r="U703" s="31">
        <f>RANK(W703,W1:W1001,0)</f>
        <v>700</v>
      </c>
      <c r="V703" s="31">
        <v>700</v>
      </c>
      <c r="W703" s="31">
        <v>0.6875</v>
      </c>
    </row>
    <row r="704" spans="1:23" ht="15.75" customHeight="1" x14ac:dyDescent="0.3">
      <c r="A704" s="41" t="s">
        <v>3477</v>
      </c>
      <c r="B704" s="41" t="s">
        <v>3478</v>
      </c>
      <c r="C704" s="41" t="s">
        <v>74</v>
      </c>
      <c r="D704" s="57">
        <v>97</v>
      </c>
      <c r="E704" s="56">
        <v>23989</v>
      </c>
      <c r="F704" s="41" t="s">
        <v>1581</v>
      </c>
      <c r="G704" s="41" t="s">
        <v>78</v>
      </c>
      <c r="H704" s="41" t="s">
        <v>79</v>
      </c>
      <c r="I704" s="41" t="s">
        <v>80</v>
      </c>
      <c r="J704" s="41" t="s">
        <v>93</v>
      </c>
      <c r="K704" s="42">
        <v>6</v>
      </c>
      <c r="L704" s="41" t="s">
        <v>3480</v>
      </c>
      <c r="M704" s="60" t="s">
        <v>577</v>
      </c>
      <c r="N704" s="41" t="s">
        <v>96</v>
      </c>
      <c r="O704" s="41" t="s">
        <v>85</v>
      </c>
      <c r="P704" s="41" t="s">
        <v>178</v>
      </c>
      <c r="Q704" s="31">
        <f t="shared" ca="1" si="2"/>
        <v>1.06</v>
      </c>
      <c r="R704" s="31">
        <f ca="1">Q704*(IF(J704="Yes",1.25,1))</f>
        <v>1.06</v>
      </c>
      <c r="S704" s="31" t="e">
        <f ca="1">R704*(IF(OR(VALUE(P704)&gt;8,VALUE(#REF!)&gt;80),1.25,1))</f>
        <v>#REF!</v>
      </c>
      <c r="T704" s="31" t="e">
        <f ca="1">S704*(IF(H704="Mass Customer",0.85,1))</f>
        <v>#REF!</v>
      </c>
      <c r="U704" s="31">
        <f>RANK(W704,W1:W1001,0)</f>
        <v>700</v>
      </c>
      <c r="V704" s="31">
        <v>700</v>
      </c>
      <c r="W704" s="31">
        <v>0.6875</v>
      </c>
    </row>
    <row r="705" spans="1:23" ht="15.75" customHeight="1" x14ac:dyDescent="0.3">
      <c r="A705" s="41" t="s">
        <v>2285</v>
      </c>
      <c r="B705" s="41" t="s">
        <v>3481</v>
      </c>
      <c r="C705" s="41" t="s">
        <v>100</v>
      </c>
      <c r="D705" s="57">
        <v>44</v>
      </c>
      <c r="E705" s="56">
        <v>26783</v>
      </c>
      <c r="F705" s="44"/>
      <c r="G705" s="41" t="s">
        <v>103</v>
      </c>
      <c r="H705" s="41" t="s">
        <v>79</v>
      </c>
      <c r="I705" s="41" t="s">
        <v>80</v>
      </c>
      <c r="J705" s="41" t="s">
        <v>93</v>
      </c>
      <c r="K705" s="42">
        <v>13</v>
      </c>
      <c r="L705" s="41" t="s">
        <v>3483</v>
      </c>
      <c r="M705" s="60" t="s">
        <v>3484</v>
      </c>
      <c r="N705" s="41" t="s">
        <v>84</v>
      </c>
      <c r="O705" s="41" t="s">
        <v>85</v>
      </c>
      <c r="P705" s="41" t="s">
        <v>124</v>
      </c>
      <c r="Q705" s="31">
        <f t="shared" ca="1" si="2"/>
        <v>0.42</v>
      </c>
      <c r="R705" s="31">
        <f ca="1">Q705*(IF(J705="Yes",1.25,1))</f>
        <v>0.42</v>
      </c>
      <c r="S705" s="31" t="e">
        <f ca="1">R705*(IF(OR(VALUE(P705)&gt;8,VALUE(#REF!)&gt;80),1.25,1))</f>
        <v>#REF!</v>
      </c>
      <c r="T705" s="31" t="e">
        <f ca="1">S705*(IF(H705="Mass Customer",0.85,1))</f>
        <v>#REF!</v>
      </c>
      <c r="U705" s="31">
        <f>RANK(W705,W1:W1001,0)</f>
        <v>700</v>
      </c>
      <c r="V705" s="31">
        <v>700</v>
      </c>
      <c r="W705" s="31">
        <v>0.6875</v>
      </c>
    </row>
    <row r="706" spans="1:23" ht="15.75" customHeight="1" x14ac:dyDescent="0.3">
      <c r="A706" s="41" t="s">
        <v>3485</v>
      </c>
      <c r="B706" s="41" t="s">
        <v>3486</v>
      </c>
      <c r="C706" s="41" t="s">
        <v>100</v>
      </c>
      <c r="D706" s="57">
        <v>37</v>
      </c>
      <c r="E706" s="56">
        <v>19578</v>
      </c>
      <c r="F706" s="41" t="s">
        <v>539</v>
      </c>
      <c r="G706" s="41" t="s">
        <v>191</v>
      </c>
      <c r="H706" s="41" t="s">
        <v>104</v>
      </c>
      <c r="I706" s="41" t="s">
        <v>80</v>
      </c>
      <c r="J706" s="41" t="s">
        <v>81</v>
      </c>
      <c r="K706" s="42">
        <v>19</v>
      </c>
      <c r="L706" s="41" t="s">
        <v>3488</v>
      </c>
      <c r="M706" s="60" t="s">
        <v>3489</v>
      </c>
      <c r="N706" s="41" t="s">
        <v>107</v>
      </c>
      <c r="O706" s="41" t="s">
        <v>85</v>
      </c>
      <c r="P706" s="41" t="s">
        <v>134</v>
      </c>
      <c r="Q706" s="31">
        <f t="shared" ca="1" si="2"/>
        <v>0.89</v>
      </c>
      <c r="R706" s="31">
        <f ca="1">Q706*(IF(J706="Yes",1.25,1))</f>
        <v>1.1125</v>
      </c>
      <c r="S706" s="31" t="e">
        <f ca="1">R706*(IF(OR(VALUE(P706)&gt;8,VALUE(#REF!)&gt;80),1.25,1))</f>
        <v>#REF!</v>
      </c>
      <c r="T706" s="31" t="e">
        <f ca="1">S706*(IF(H706="Mass Customer",0.85,1))</f>
        <v>#REF!</v>
      </c>
      <c r="U706" s="31">
        <f>RANK(W706,W1:W1001,0)</f>
        <v>700</v>
      </c>
      <c r="V706" s="31">
        <v>700</v>
      </c>
      <c r="W706" s="31">
        <v>0.6875</v>
      </c>
    </row>
    <row r="707" spans="1:23" ht="15.75" customHeight="1" x14ac:dyDescent="0.3">
      <c r="A707" s="41" t="s">
        <v>1929</v>
      </c>
      <c r="B707" s="41" t="s">
        <v>3490</v>
      </c>
      <c r="C707" s="41" t="s">
        <v>100</v>
      </c>
      <c r="D707" s="57">
        <v>99</v>
      </c>
      <c r="E707" s="56">
        <v>18831</v>
      </c>
      <c r="F707" s="41" t="s">
        <v>408</v>
      </c>
      <c r="G707" s="41" t="s">
        <v>103</v>
      </c>
      <c r="H707" s="41" t="s">
        <v>131</v>
      </c>
      <c r="I707" s="41" t="s">
        <v>80</v>
      </c>
      <c r="J707" s="41" t="s">
        <v>93</v>
      </c>
      <c r="K707" s="42">
        <v>16</v>
      </c>
      <c r="L707" s="41" t="s">
        <v>3492</v>
      </c>
      <c r="M707" s="60" t="s">
        <v>746</v>
      </c>
      <c r="N707" s="41" t="s">
        <v>96</v>
      </c>
      <c r="O707" s="41" t="s">
        <v>85</v>
      </c>
      <c r="P707" s="41" t="s">
        <v>97</v>
      </c>
      <c r="Q707" s="31">
        <f t="shared" ca="1" si="2"/>
        <v>0.48</v>
      </c>
      <c r="R707" s="31">
        <f ca="1">Q707*(IF(J707="Yes",1.25,1))</f>
        <v>0.48</v>
      </c>
      <c r="S707" s="31" t="e">
        <f ca="1">R707*(IF(OR(VALUE(P707)&gt;8,VALUE(#REF!)&gt;80),1.25,1))</f>
        <v>#REF!</v>
      </c>
      <c r="T707" s="31" t="e">
        <f ca="1">S707*(IF(H707="Mass Customer",0.85,1))</f>
        <v>#REF!</v>
      </c>
      <c r="U707" s="31">
        <f>RANK(W707,W1:W1001,0)</f>
        <v>700</v>
      </c>
      <c r="V707" s="31">
        <v>700</v>
      </c>
      <c r="W707" s="31">
        <v>0.6875</v>
      </c>
    </row>
    <row r="708" spans="1:23" ht="15.75" customHeight="1" x14ac:dyDescent="0.3">
      <c r="A708" s="41" t="s">
        <v>3493</v>
      </c>
      <c r="B708" s="41" t="s">
        <v>3494</v>
      </c>
      <c r="C708" s="41" t="s">
        <v>74</v>
      </c>
      <c r="D708" s="57">
        <v>27</v>
      </c>
      <c r="E708" s="56">
        <v>27716</v>
      </c>
      <c r="F708" s="41" t="s">
        <v>217</v>
      </c>
      <c r="G708" s="41" t="s">
        <v>103</v>
      </c>
      <c r="H708" s="41" t="s">
        <v>79</v>
      </c>
      <c r="I708" s="41" t="s">
        <v>80</v>
      </c>
      <c r="J708" s="41" t="s">
        <v>93</v>
      </c>
      <c r="K708" s="42">
        <v>11</v>
      </c>
      <c r="L708" s="41" t="s">
        <v>3496</v>
      </c>
      <c r="M708" s="60" t="s">
        <v>3497</v>
      </c>
      <c r="N708" s="41" t="s">
        <v>107</v>
      </c>
      <c r="O708" s="41" t="s">
        <v>85</v>
      </c>
      <c r="P708" s="41" t="s">
        <v>178</v>
      </c>
      <c r="Q708" s="31">
        <f t="shared" ca="1" si="2"/>
        <v>0.66</v>
      </c>
      <c r="R708" s="31">
        <f ca="1">Q708*(IF(J708="Yes",1.25,1))</f>
        <v>0.66</v>
      </c>
      <c r="S708" s="31" t="e">
        <f ca="1">R708*(IF(OR(VALUE(P708)&gt;8,VALUE(#REF!)&gt;80),1.25,1))</f>
        <v>#REF!</v>
      </c>
      <c r="T708" s="31" t="e">
        <f ca="1">S708*(IF(H708="Mass Customer",0.85,1))</f>
        <v>#REF!</v>
      </c>
      <c r="U708" s="31">
        <f>RANK(W708,W1:W1001,0)</f>
        <v>700</v>
      </c>
      <c r="V708" s="31">
        <v>700</v>
      </c>
      <c r="W708" s="31">
        <v>0.6875</v>
      </c>
    </row>
    <row r="709" spans="1:23" ht="15.75" customHeight="1" x14ac:dyDescent="0.3">
      <c r="A709" s="41" t="s">
        <v>2873</v>
      </c>
      <c r="B709" s="41" t="s">
        <v>3498</v>
      </c>
      <c r="C709" s="41" t="s">
        <v>74</v>
      </c>
      <c r="D709" s="57">
        <v>18</v>
      </c>
      <c r="E709" s="56">
        <v>17036</v>
      </c>
      <c r="F709" s="41" t="s">
        <v>198</v>
      </c>
      <c r="G709" s="41" t="s">
        <v>191</v>
      </c>
      <c r="H709" s="41" t="s">
        <v>79</v>
      </c>
      <c r="I709" s="41" t="s">
        <v>80</v>
      </c>
      <c r="J709" s="41" t="s">
        <v>81</v>
      </c>
      <c r="K709" s="42">
        <v>8</v>
      </c>
      <c r="L709" s="41" t="s">
        <v>3500</v>
      </c>
      <c r="M709" s="60" t="s">
        <v>3501</v>
      </c>
      <c r="N709" s="41" t="s">
        <v>96</v>
      </c>
      <c r="O709" s="41" t="s">
        <v>85</v>
      </c>
      <c r="P709" s="41" t="s">
        <v>108</v>
      </c>
      <c r="Q709" s="31">
        <f t="shared" ca="1" si="2"/>
        <v>0.89</v>
      </c>
      <c r="R709" s="31">
        <f ca="1">Q709*(IF(J709="Yes",1.25,1))</f>
        <v>1.1125</v>
      </c>
      <c r="S709" s="31" t="e">
        <f ca="1">R709*(IF(OR(VALUE(P709)&gt;8,VALUE(#REF!)&gt;80),1.25,1))</f>
        <v>#REF!</v>
      </c>
      <c r="T709" s="31" t="e">
        <f ca="1">S709*(IF(H709="Mass Customer",0.85,1))</f>
        <v>#REF!</v>
      </c>
      <c r="U709" s="31">
        <f>RANK(W709,W1:W1001,0)</f>
        <v>708</v>
      </c>
      <c r="V709" s="31">
        <v>708</v>
      </c>
      <c r="W709" s="31">
        <v>0.68</v>
      </c>
    </row>
    <row r="710" spans="1:23" ht="15.75" customHeight="1" x14ac:dyDescent="0.3">
      <c r="A710" s="41" t="s">
        <v>3502</v>
      </c>
      <c r="B710" s="41" t="s">
        <v>3503</v>
      </c>
      <c r="C710" s="41" t="s">
        <v>100</v>
      </c>
      <c r="D710" s="57">
        <v>64</v>
      </c>
      <c r="E710" s="56">
        <v>36482</v>
      </c>
      <c r="F710" s="41" t="s">
        <v>545</v>
      </c>
      <c r="G710" s="41" t="s">
        <v>103</v>
      </c>
      <c r="H710" s="41" t="s">
        <v>79</v>
      </c>
      <c r="I710" s="41" t="s">
        <v>80</v>
      </c>
      <c r="J710" s="41" t="s">
        <v>93</v>
      </c>
      <c r="K710" s="42">
        <v>2</v>
      </c>
      <c r="L710" s="41" t="s">
        <v>3505</v>
      </c>
      <c r="M710" s="60" t="s">
        <v>3378</v>
      </c>
      <c r="N710" s="41" t="s">
        <v>96</v>
      </c>
      <c r="O710" s="41" t="s">
        <v>85</v>
      </c>
      <c r="P710" s="41" t="s">
        <v>134</v>
      </c>
      <c r="Q710" s="31">
        <f t="shared" ca="1" si="2"/>
        <v>0.78</v>
      </c>
      <c r="R710" s="31">
        <f ca="1">Q710*(IF(J710="Yes",1.25,1))</f>
        <v>0.78</v>
      </c>
      <c r="S710" s="31" t="e">
        <f ca="1">R710*(IF(OR(VALUE(P710)&gt;8,VALUE(#REF!)&gt;80),1.25,1))</f>
        <v>#REF!</v>
      </c>
      <c r="T710" s="31" t="e">
        <f ca="1">S710*(IF(H710="Mass Customer",0.85,1))</f>
        <v>#REF!</v>
      </c>
      <c r="U710" s="31">
        <f>RANK(W710,W1:W1001,0)</f>
        <v>708</v>
      </c>
      <c r="V710" s="31">
        <v>708</v>
      </c>
      <c r="W710" s="31">
        <v>0.68</v>
      </c>
    </row>
    <row r="711" spans="1:23" ht="15.75" customHeight="1" x14ac:dyDescent="0.3">
      <c r="A711" s="41" t="s">
        <v>3506</v>
      </c>
      <c r="B711" s="41" t="s">
        <v>3507</v>
      </c>
      <c r="C711" s="41" t="s">
        <v>74</v>
      </c>
      <c r="D711" s="57">
        <v>57</v>
      </c>
      <c r="E711" s="56">
        <v>26546</v>
      </c>
      <c r="F711" s="41" t="s">
        <v>539</v>
      </c>
      <c r="G711" s="41" t="s">
        <v>191</v>
      </c>
      <c r="H711" s="41" t="s">
        <v>104</v>
      </c>
      <c r="I711" s="41" t="s">
        <v>80</v>
      </c>
      <c r="J711" s="41" t="s">
        <v>81</v>
      </c>
      <c r="K711" s="42">
        <v>14</v>
      </c>
      <c r="L711" s="41" t="s">
        <v>3509</v>
      </c>
      <c r="M711" s="60" t="s">
        <v>1967</v>
      </c>
      <c r="N711" s="41" t="s">
        <v>96</v>
      </c>
      <c r="O711" s="41" t="s">
        <v>85</v>
      </c>
      <c r="P711" s="41" t="s">
        <v>178</v>
      </c>
      <c r="Q711" s="31">
        <f t="shared" ca="1" si="2"/>
        <v>0.95</v>
      </c>
      <c r="R711" s="31">
        <f ca="1">Q711*(IF(J711="Yes",1.25,1))</f>
        <v>1.1875</v>
      </c>
      <c r="S711" s="31" t="e">
        <f ca="1">R711*(IF(OR(VALUE(P711)&gt;8,VALUE(#REF!)&gt;80),1.25,1))</f>
        <v>#REF!</v>
      </c>
      <c r="T711" s="31" t="e">
        <f ca="1">S711*(IF(H711="Mass Customer",0.85,1))</f>
        <v>#REF!</v>
      </c>
      <c r="U711" s="31">
        <f>RANK(W711,W1:W1001,0)</f>
        <v>708</v>
      </c>
      <c r="V711" s="31">
        <v>708</v>
      </c>
      <c r="W711" s="31">
        <v>0.68</v>
      </c>
    </row>
    <row r="712" spans="1:23" ht="15.75" customHeight="1" x14ac:dyDescent="0.3">
      <c r="A712" s="41" t="s">
        <v>3510</v>
      </c>
      <c r="B712" s="41" t="s">
        <v>3511</v>
      </c>
      <c r="C712" s="41" t="s">
        <v>100</v>
      </c>
      <c r="D712" s="57">
        <v>85</v>
      </c>
      <c r="E712" s="56">
        <v>30660</v>
      </c>
      <c r="F712" s="41" t="s">
        <v>401</v>
      </c>
      <c r="G712" s="41" t="s">
        <v>103</v>
      </c>
      <c r="H712" s="41" t="s">
        <v>79</v>
      </c>
      <c r="I712" s="41" t="s">
        <v>80</v>
      </c>
      <c r="J712" s="41" t="s">
        <v>81</v>
      </c>
      <c r="K712" s="42">
        <v>9</v>
      </c>
      <c r="L712" s="41" t="s">
        <v>3513</v>
      </c>
      <c r="M712" s="60" t="s">
        <v>2770</v>
      </c>
      <c r="N712" s="41" t="s">
        <v>107</v>
      </c>
      <c r="O712" s="41" t="s">
        <v>85</v>
      </c>
      <c r="P712" s="41" t="s">
        <v>178</v>
      </c>
      <c r="Q712" s="31">
        <f t="shared" ca="1" si="2"/>
        <v>1.0900000000000001</v>
      </c>
      <c r="R712" s="31">
        <f ca="1">Q712*(IF(J712="Yes",1.25,1))</f>
        <v>1.3625</v>
      </c>
      <c r="S712" s="31" t="e">
        <f ca="1">R712*(IF(OR(VALUE(P712)&gt;8,VALUE(#REF!)&gt;80),1.25,1))</f>
        <v>#REF!</v>
      </c>
      <c r="T712" s="31" t="e">
        <f ca="1">S712*(IF(H712="Mass Customer",0.85,1))</f>
        <v>#REF!</v>
      </c>
      <c r="U712" s="31">
        <f>RANK(W712,W1:W1001,0)</f>
        <v>708</v>
      </c>
      <c r="V712" s="31">
        <v>708</v>
      </c>
      <c r="W712" s="31">
        <v>0.68</v>
      </c>
    </row>
    <row r="713" spans="1:23" ht="15.75" customHeight="1" x14ac:dyDescent="0.3">
      <c r="A713" s="41" t="s">
        <v>3514</v>
      </c>
      <c r="B713" s="41" t="s">
        <v>3515</v>
      </c>
      <c r="C713" s="41" t="s">
        <v>74</v>
      </c>
      <c r="D713" s="57">
        <v>14</v>
      </c>
      <c r="E713" s="56">
        <v>30454</v>
      </c>
      <c r="F713" s="41" t="s">
        <v>312</v>
      </c>
      <c r="G713" s="41" t="s">
        <v>103</v>
      </c>
      <c r="H713" s="41" t="s">
        <v>79</v>
      </c>
      <c r="I713" s="41" t="s">
        <v>80</v>
      </c>
      <c r="J713" s="41" t="s">
        <v>81</v>
      </c>
      <c r="K713" s="42">
        <v>6</v>
      </c>
      <c r="L713" s="41" t="s">
        <v>3517</v>
      </c>
      <c r="M713" s="60" t="s">
        <v>1925</v>
      </c>
      <c r="N713" s="41" t="s">
        <v>84</v>
      </c>
      <c r="O713" s="41" t="s">
        <v>85</v>
      </c>
      <c r="P713" s="41" t="s">
        <v>124</v>
      </c>
      <c r="Q713" s="31">
        <f t="shared" ca="1" si="2"/>
        <v>0.95</v>
      </c>
      <c r="R713" s="31">
        <f ca="1">Q713*(IF(J713="Yes",1.25,1))</f>
        <v>1.1875</v>
      </c>
      <c r="S713" s="31" t="e">
        <f ca="1">R713*(IF(OR(VALUE(P713)&gt;8,VALUE(#REF!)&gt;80),1.25,1))</f>
        <v>#REF!</v>
      </c>
      <c r="T713" s="31" t="e">
        <f ca="1">S713*(IF(H713="Mass Customer",0.85,1))</f>
        <v>#REF!</v>
      </c>
      <c r="U713" s="31">
        <f>RANK(W713,W1:W1001,0)</f>
        <v>708</v>
      </c>
      <c r="V713" s="31">
        <v>708</v>
      </c>
      <c r="W713" s="31">
        <v>0.68</v>
      </c>
    </row>
    <row r="714" spans="1:23" ht="15.75" customHeight="1" x14ac:dyDescent="0.3">
      <c r="A714" s="41" t="s">
        <v>3518</v>
      </c>
      <c r="B714" s="41" t="s">
        <v>3519</v>
      </c>
      <c r="C714" s="41" t="s">
        <v>74</v>
      </c>
      <c r="D714" s="57">
        <v>28</v>
      </c>
      <c r="E714" s="56">
        <v>26217</v>
      </c>
      <c r="F714" s="41" t="s">
        <v>704</v>
      </c>
      <c r="G714" s="41" t="s">
        <v>250</v>
      </c>
      <c r="H714" s="41" t="s">
        <v>104</v>
      </c>
      <c r="I714" s="41" t="s">
        <v>80</v>
      </c>
      <c r="J714" s="41" t="s">
        <v>81</v>
      </c>
      <c r="K714" s="42">
        <v>18</v>
      </c>
      <c r="L714" s="41" t="s">
        <v>3521</v>
      </c>
      <c r="M714" s="60" t="s">
        <v>1355</v>
      </c>
      <c r="N714" s="41" t="s">
        <v>84</v>
      </c>
      <c r="O714" s="41" t="s">
        <v>85</v>
      </c>
      <c r="P714" s="41" t="s">
        <v>228</v>
      </c>
      <c r="Q714" s="31">
        <f t="shared" ca="1" si="2"/>
        <v>0.5</v>
      </c>
      <c r="R714" s="31">
        <f ca="1">Q714*(IF(J714="Yes",1.25,1))</f>
        <v>0.625</v>
      </c>
      <c r="S714" s="31" t="e">
        <f ca="1">R714*(IF(OR(VALUE(P714)&gt;8,VALUE(#REF!)&gt;80),1.25,1))</f>
        <v>#REF!</v>
      </c>
      <c r="T714" s="31" t="e">
        <f ca="1">S714*(IF(H714="Mass Customer",0.85,1))</f>
        <v>#REF!</v>
      </c>
      <c r="U714" s="31">
        <f>RANK(W714,W1:W1001,0)</f>
        <v>708</v>
      </c>
      <c r="V714" s="31">
        <v>708</v>
      </c>
      <c r="W714" s="31">
        <v>0.68</v>
      </c>
    </row>
    <row r="715" spans="1:23" ht="15.75" customHeight="1" x14ac:dyDescent="0.3">
      <c r="A715" s="41" t="s">
        <v>3522</v>
      </c>
      <c r="B715" s="41" t="s">
        <v>3523</v>
      </c>
      <c r="C715" s="41" t="s">
        <v>100</v>
      </c>
      <c r="D715" s="57">
        <v>47</v>
      </c>
      <c r="E715" s="56">
        <v>27584</v>
      </c>
      <c r="F715" s="41" t="s">
        <v>282</v>
      </c>
      <c r="G715" s="41" t="s">
        <v>147</v>
      </c>
      <c r="H715" s="41" t="s">
        <v>79</v>
      </c>
      <c r="I715" s="41" t="s">
        <v>80</v>
      </c>
      <c r="J715" s="41" t="s">
        <v>93</v>
      </c>
      <c r="K715" s="42">
        <v>17</v>
      </c>
      <c r="L715" s="41" t="s">
        <v>3525</v>
      </c>
      <c r="M715" s="60" t="s">
        <v>3339</v>
      </c>
      <c r="N715" s="41" t="s">
        <v>84</v>
      </c>
      <c r="O715" s="41" t="s">
        <v>85</v>
      </c>
      <c r="P715" s="41" t="s">
        <v>740</v>
      </c>
      <c r="Q715" s="31">
        <f t="shared" ca="1" si="2"/>
        <v>0.49</v>
      </c>
      <c r="R715" s="31">
        <f ca="1">Q715*(IF(J715="Yes",1.25,1))</f>
        <v>0.49</v>
      </c>
      <c r="S715" s="31" t="e">
        <f ca="1">R715*(IF(OR(VALUE(P715)&gt;8,VALUE(#REF!)&gt;80),1.25,1))</f>
        <v>#REF!</v>
      </c>
      <c r="T715" s="31" t="e">
        <f ca="1">S715*(IF(H715="Mass Customer",0.85,1))</f>
        <v>#REF!</v>
      </c>
      <c r="U715" s="31">
        <f>RANK(W715,W1:W1001,0)</f>
        <v>708</v>
      </c>
      <c r="V715" s="31">
        <v>708</v>
      </c>
      <c r="W715" s="31">
        <v>0.68</v>
      </c>
    </row>
    <row r="716" spans="1:23" ht="15.75" customHeight="1" x14ac:dyDescent="0.3">
      <c r="A716" s="41" t="s">
        <v>3526</v>
      </c>
      <c r="B716" s="41" t="s">
        <v>3527</v>
      </c>
      <c r="C716" s="41" t="s">
        <v>100</v>
      </c>
      <c r="D716" s="57">
        <v>74</v>
      </c>
      <c r="E716" s="56">
        <v>18548</v>
      </c>
      <c r="F716" s="41" t="s">
        <v>282</v>
      </c>
      <c r="G716" s="41" t="s">
        <v>103</v>
      </c>
      <c r="H716" s="41" t="s">
        <v>131</v>
      </c>
      <c r="I716" s="41" t="s">
        <v>80</v>
      </c>
      <c r="J716" s="41" t="s">
        <v>93</v>
      </c>
      <c r="K716" s="42">
        <v>12</v>
      </c>
      <c r="L716" s="41" t="s">
        <v>3529</v>
      </c>
      <c r="M716" s="60" t="s">
        <v>998</v>
      </c>
      <c r="N716" s="41" t="s">
        <v>96</v>
      </c>
      <c r="O716" s="41" t="s">
        <v>85</v>
      </c>
      <c r="P716" s="41" t="s">
        <v>97</v>
      </c>
      <c r="Q716" s="31">
        <f t="shared" ca="1" si="2"/>
        <v>0.63</v>
      </c>
      <c r="R716" s="31">
        <f ca="1">Q716*(IF(J716="Yes",1.25,1))</f>
        <v>0.63</v>
      </c>
      <c r="S716" s="31" t="e">
        <f ca="1">R716*(IF(OR(VALUE(P716)&gt;8,VALUE(#REF!)&gt;80),1.25,1))</f>
        <v>#REF!</v>
      </c>
      <c r="T716" s="31" t="e">
        <f ca="1">S716*(IF(H716="Mass Customer",0.85,1))</f>
        <v>#REF!</v>
      </c>
      <c r="U716" s="31">
        <f>RANK(W716,W1:W1001,0)</f>
        <v>715</v>
      </c>
      <c r="V716" s="31">
        <v>715</v>
      </c>
      <c r="W716" s="31">
        <v>0.67734375000000002</v>
      </c>
    </row>
    <row r="717" spans="1:23" ht="15.75" customHeight="1" x14ac:dyDescent="0.3">
      <c r="A717" s="41" t="s">
        <v>3530</v>
      </c>
      <c r="B717" s="41" t="s">
        <v>3531</v>
      </c>
      <c r="C717" s="41" t="s">
        <v>100</v>
      </c>
      <c r="D717" s="57">
        <v>82</v>
      </c>
      <c r="E717" s="56">
        <v>23300</v>
      </c>
      <c r="F717" s="41" t="s">
        <v>3034</v>
      </c>
      <c r="G717" s="41" t="s">
        <v>183</v>
      </c>
      <c r="H717" s="41" t="s">
        <v>79</v>
      </c>
      <c r="I717" s="41" t="s">
        <v>80</v>
      </c>
      <c r="J717" s="41" t="s">
        <v>81</v>
      </c>
      <c r="K717" s="42">
        <v>10</v>
      </c>
      <c r="L717" s="41" t="s">
        <v>3533</v>
      </c>
      <c r="M717" s="60" t="s">
        <v>308</v>
      </c>
      <c r="N717" s="41" t="s">
        <v>96</v>
      </c>
      <c r="O717" s="41" t="s">
        <v>85</v>
      </c>
      <c r="P717" s="41" t="s">
        <v>228</v>
      </c>
      <c r="Q717" s="31">
        <f t="shared" ca="1" si="2"/>
        <v>1.07</v>
      </c>
      <c r="R717" s="31">
        <f ca="1">Q717*(IF(J717="Yes",1.25,1))</f>
        <v>1.3375000000000001</v>
      </c>
      <c r="S717" s="31" t="e">
        <f ca="1">R717*(IF(OR(VALUE(P717)&gt;8,VALUE(#REF!)&gt;80),1.25,1))</f>
        <v>#REF!</v>
      </c>
      <c r="T717" s="31" t="e">
        <f ca="1">S717*(IF(H717="Mass Customer",0.85,1))</f>
        <v>#REF!</v>
      </c>
      <c r="U717" s="31">
        <f>RANK(W717,W1:W1001,0)</f>
        <v>715</v>
      </c>
      <c r="V717" s="31">
        <v>715</v>
      </c>
      <c r="W717" s="31">
        <v>0.67734375000000002</v>
      </c>
    </row>
    <row r="718" spans="1:23" ht="15.75" customHeight="1" x14ac:dyDescent="0.3">
      <c r="A718" s="41" t="s">
        <v>3534</v>
      </c>
      <c r="B718" s="41" t="s">
        <v>3535</v>
      </c>
      <c r="C718" s="41" t="s">
        <v>74</v>
      </c>
      <c r="D718" s="57">
        <v>8</v>
      </c>
      <c r="E718" s="56">
        <v>23994</v>
      </c>
      <c r="F718" s="41" t="s">
        <v>1264</v>
      </c>
      <c r="G718" s="41" t="s">
        <v>250</v>
      </c>
      <c r="H718" s="41" t="s">
        <v>104</v>
      </c>
      <c r="I718" s="41" t="s">
        <v>80</v>
      </c>
      <c r="J718" s="41" t="s">
        <v>81</v>
      </c>
      <c r="K718" s="42">
        <v>4</v>
      </c>
      <c r="L718" s="41" t="s">
        <v>3537</v>
      </c>
      <c r="M718" s="60" t="s">
        <v>3099</v>
      </c>
      <c r="N718" s="41" t="s">
        <v>107</v>
      </c>
      <c r="O718" s="41" t="s">
        <v>85</v>
      </c>
      <c r="P718" s="41" t="s">
        <v>134</v>
      </c>
      <c r="Q718" s="31">
        <f t="shared" ca="1" si="2"/>
        <v>1.02</v>
      </c>
      <c r="R718" s="31">
        <f ca="1">Q718*(IF(J718="Yes",1.25,1))</f>
        <v>1.2749999999999999</v>
      </c>
      <c r="S718" s="31" t="e">
        <f ca="1">R718*(IF(OR(VALUE(P718)&gt;8,VALUE(#REF!)&gt;80),1.25,1))</f>
        <v>#REF!</v>
      </c>
      <c r="T718" s="31" t="e">
        <f ca="1">S718*(IF(H718="Mass Customer",0.85,1))</f>
        <v>#REF!</v>
      </c>
      <c r="U718" s="31">
        <f>RANK(W718,W1:W1001,0)</f>
        <v>715</v>
      </c>
      <c r="V718" s="31">
        <v>715</v>
      </c>
      <c r="W718" s="31">
        <v>0.67734375000000002</v>
      </c>
    </row>
    <row r="719" spans="1:23" ht="15.75" customHeight="1" x14ac:dyDescent="0.3">
      <c r="A719" s="41" t="s">
        <v>3538</v>
      </c>
      <c r="B719" s="41" t="s">
        <v>3539</v>
      </c>
      <c r="C719" s="41" t="s">
        <v>100</v>
      </c>
      <c r="D719" s="57">
        <v>26</v>
      </c>
      <c r="E719" s="56">
        <v>24398</v>
      </c>
      <c r="F719" s="41" t="s">
        <v>322</v>
      </c>
      <c r="G719" s="41" t="s">
        <v>191</v>
      </c>
      <c r="H719" s="41" t="s">
        <v>79</v>
      </c>
      <c r="I719" s="41" t="s">
        <v>80</v>
      </c>
      <c r="J719" s="41" t="s">
        <v>81</v>
      </c>
      <c r="K719" s="42">
        <v>9</v>
      </c>
      <c r="L719" s="41" t="s">
        <v>3541</v>
      </c>
      <c r="M719" s="60" t="s">
        <v>3542</v>
      </c>
      <c r="N719" s="41" t="s">
        <v>84</v>
      </c>
      <c r="O719" s="41" t="s">
        <v>85</v>
      </c>
      <c r="P719" s="41" t="s">
        <v>101</v>
      </c>
      <c r="Q719" s="31">
        <f t="shared" ca="1" si="2"/>
        <v>1.08</v>
      </c>
      <c r="R719" s="31">
        <f ca="1">Q719*(IF(J719="Yes",1.25,1))</f>
        <v>1.35</v>
      </c>
      <c r="S719" s="31" t="e">
        <f ca="1">R719*(IF(OR(VALUE(P719)&gt;8,VALUE(#REF!)&gt;80),1.25,1))</f>
        <v>#REF!</v>
      </c>
      <c r="T719" s="31" t="e">
        <f ca="1">S719*(IF(H719="Mass Customer",0.85,1))</f>
        <v>#REF!</v>
      </c>
      <c r="U719" s="31">
        <f>RANK(W719,W1:W1001,0)</f>
        <v>715</v>
      </c>
      <c r="V719" s="31">
        <v>715</v>
      </c>
      <c r="W719" s="31">
        <v>0.67734375000000002</v>
      </c>
    </row>
    <row r="720" spans="1:23" ht="15.75" customHeight="1" x14ac:dyDescent="0.3">
      <c r="A720" s="41" t="s">
        <v>3543</v>
      </c>
      <c r="B720" s="41" t="s">
        <v>3544</v>
      </c>
      <c r="C720" s="41" t="s">
        <v>100</v>
      </c>
      <c r="D720" s="57">
        <v>15</v>
      </c>
      <c r="E720" s="56">
        <v>36494</v>
      </c>
      <c r="F720" s="41" t="s">
        <v>175</v>
      </c>
      <c r="G720" s="41" t="s">
        <v>191</v>
      </c>
      <c r="H720" s="41" t="s">
        <v>104</v>
      </c>
      <c r="I720" s="41" t="s">
        <v>80</v>
      </c>
      <c r="J720" s="41" t="s">
        <v>81</v>
      </c>
      <c r="K720" s="42">
        <v>9</v>
      </c>
      <c r="L720" s="41" t="s">
        <v>3546</v>
      </c>
      <c r="M720" s="60" t="s">
        <v>3547</v>
      </c>
      <c r="N720" s="41" t="s">
        <v>107</v>
      </c>
      <c r="O720" s="41" t="s">
        <v>85</v>
      </c>
      <c r="P720" s="41" t="s">
        <v>124</v>
      </c>
      <c r="Q720" s="31">
        <f t="shared" ca="1" si="2"/>
        <v>0.87</v>
      </c>
      <c r="R720" s="31">
        <f ca="1">Q720*(IF(J720="Yes",1.25,1))</f>
        <v>1.0874999999999999</v>
      </c>
      <c r="S720" s="31" t="e">
        <f ca="1">R720*(IF(OR(VALUE(P720)&gt;8,VALUE(#REF!)&gt;80),1.25,1))</f>
        <v>#REF!</v>
      </c>
      <c r="T720" s="31" t="e">
        <f ca="1">S720*(IF(H720="Mass Customer",0.85,1))</f>
        <v>#REF!</v>
      </c>
      <c r="U720" s="31">
        <f>RANK(W720,W1:W1001,0)</f>
        <v>719</v>
      </c>
      <c r="V720" s="31">
        <v>719</v>
      </c>
      <c r="W720" s="31">
        <v>0.67500000000000004</v>
      </c>
    </row>
    <row r="721" spans="1:23" ht="15.75" customHeight="1" x14ac:dyDescent="0.3">
      <c r="A721" s="41" t="s">
        <v>2646</v>
      </c>
      <c r="B721" s="41" t="s">
        <v>3548</v>
      </c>
      <c r="C721" s="41" t="s">
        <v>74</v>
      </c>
      <c r="D721" s="57">
        <v>71</v>
      </c>
      <c r="E721" s="56">
        <v>24137</v>
      </c>
      <c r="F721" s="41" t="s">
        <v>217</v>
      </c>
      <c r="G721" s="41" t="s">
        <v>103</v>
      </c>
      <c r="H721" s="41" t="s">
        <v>79</v>
      </c>
      <c r="I721" s="41" t="s">
        <v>80</v>
      </c>
      <c r="J721" s="41" t="s">
        <v>81</v>
      </c>
      <c r="K721" s="42">
        <v>7</v>
      </c>
      <c r="L721" s="41" t="s">
        <v>3550</v>
      </c>
      <c r="M721" s="60" t="s">
        <v>903</v>
      </c>
      <c r="N721" s="41" t="s">
        <v>96</v>
      </c>
      <c r="O721" s="41" t="s">
        <v>85</v>
      </c>
      <c r="P721" s="41" t="s">
        <v>124</v>
      </c>
      <c r="Q721" s="31">
        <f t="shared" ca="1" si="2"/>
        <v>0.49</v>
      </c>
      <c r="R721" s="31">
        <f ca="1">Q721*(IF(J721="Yes",1.25,1))</f>
        <v>0.61250000000000004</v>
      </c>
      <c r="S721" s="31" t="e">
        <f ca="1">R721*(IF(OR(VALUE(P721)&gt;8,VALUE(#REF!)&gt;80),1.25,1))</f>
        <v>#REF!</v>
      </c>
      <c r="T721" s="31" t="e">
        <f ca="1">S721*(IF(H721="Mass Customer",0.85,1))</f>
        <v>#REF!</v>
      </c>
      <c r="U721" s="31">
        <f>RANK(W721,W1:W1001,0)</f>
        <v>719</v>
      </c>
      <c r="V721" s="31">
        <v>719</v>
      </c>
      <c r="W721" s="31">
        <v>0.67500000000000004</v>
      </c>
    </row>
    <row r="722" spans="1:23" ht="15.75" customHeight="1" x14ac:dyDescent="0.3">
      <c r="A722" s="41" t="s">
        <v>3551</v>
      </c>
      <c r="B722" s="41" t="s">
        <v>3552</v>
      </c>
      <c r="C722" s="41" t="s">
        <v>74</v>
      </c>
      <c r="D722" s="57">
        <v>12</v>
      </c>
      <c r="E722" s="56">
        <v>28505</v>
      </c>
      <c r="F722" s="41" t="s">
        <v>557</v>
      </c>
      <c r="G722" s="41" t="s">
        <v>78</v>
      </c>
      <c r="H722" s="41" t="s">
        <v>79</v>
      </c>
      <c r="I722" s="41" t="s">
        <v>80</v>
      </c>
      <c r="J722" s="41" t="s">
        <v>93</v>
      </c>
      <c r="K722" s="42">
        <v>5</v>
      </c>
      <c r="L722" s="41" t="s">
        <v>3553</v>
      </c>
      <c r="M722" s="60" t="s">
        <v>870</v>
      </c>
      <c r="N722" s="41" t="s">
        <v>96</v>
      </c>
      <c r="O722" s="41" t="s">
        <v>85</v>
      </c>
      <c r="P722" s="41" t="s">
        <v>253</v>
      </c>
      <c r="Q722" s="31">
        <f t="shared" ca="1" si="2"/>
        <v>0.79</v>
      </c>
      <c r="R722" s="31">
        <f ca="1">Q722*(IF(J722="Yes",1.25,1))</f>
        <v>0.79</v>
      </c>
      <c r="S722" s="31" t="e">
        <f ca="1">R722*(IF(OR(VALUE(P722)&gt;8,VALUE(#REF!)&gt;80),1.25,1))</f>
        <v>#REF!</v>
      </c>
      <c r="T722" s="31" t="e">
        <f ca="1">S722*(IF(H722="Mass Customer",0.85,1))</f>
        <v>#REF!</v>
      </c>
      <c r="U722" s="31">
        <f>RANK(W722,W1:W1001,0)</f>
        <v>719</v>
      </c>
      <c r="V722" s="31">
        <v>719</v>
      </c>
      <c r="W722" s="31">
        <v>0.67500000000000004</v>
      </c>
    </row>
    <row r="723" spans="1:23" ht="15.75" customHeight="1" x14ac:dyDescent="0.3">
      <c r="A723" s="41" t="s">
        <v>3554</v>
      </c>
      <c r="B723" s="41" t="s">
        <v>3555</v>
      </c>
      <c r="C723" s="41" t="s">
        <v>74</v>
      </c>
      <c r="D723" s="57">
        <v>71</v>
      </c>
      <c r="E723" s="56">
        <v>26595</v>
      </c>
      <c r="F723" s="41" t="s">
        <v>190</v>
      </c>
      <c r="G723" s="41" t="s">
        <v>250</v>
      </c>
      <c r="H723" s="41" t="s">
        <v>79</v>
      </c>
      <c r="I723" s="41" t="s">
        <v>80</v>
      </c>
      <c r="J723" s="41" t="s">
        <v>81</v>
      </c>
      <c r="K723" s="42">
        <v>5</v>
      </c>
      <c r="L723" s="41" t="s">
        <v>3557</v>
      </c>
      <c r="M723" s="60" t="s">
        <v>458</v>
      </c>
      <c r="N723" s="41" t="s">
        <v>96</v>
      </c>
      <c r="O723" s="41" t="s">
        <v>85</v>
      </c>
      <c r="P723" s="41" t="s">
        <v>178</v>
      </c>
      <c r="Q723" s="31">
        <f t="shared" ca="1" si="2"/>
        <v>0.95</v>
      </c>
      <c r="R723" s="31">
        <f ca="1">Q723*(IF(J723="Yes",1.25,1))</f>
        <v>1.1875</v>
      </c>
      <c r="S723" s="31" t="e">
        <f ca="1">R723*(IF(OR(VALUE(P723)&gt;8,VALUE(#REF!)&gt;80),1.25,1))</f>
        <v>#REF!</v>
      </c>
      <c r="T723" s="31" t="e">
        <f ca="1">S723*(IF(H723="Mass Customer",0.85,1))</f>
        <v>#REF!</v>
      </c>
      <c r="U723" s="31">
        <f>RANK(W723,W1:W1001,0)</f>
        <v>722</v>
      </c>
      <c r="V723" s="31">
        <v>722</v>
      </c>
      <c r="W723" s="31">
        <v>0.67149999999999999</v>
      </c>
    </row>
    <row r="724" spans="1:23" ht="15.75" customHeight="1" x14ac:dyDescent="0.3">
      <c r="A724" s="41" t="s">
        <v>3558</v>
      </c>
      <c r="B724" s="41" t="s">
        <v>3559</v>
      </c>
      <c r="C724" s="41" t="s">
        <v>74</v>
      </c>
      <c r="D724" s="57">
        <v>36</v>
      </c>
      <c r="E724" s="56">
        <v>23975</v>
      </c>
      <c r="F724" s="41" t="s">
        <v>2058</v>
      </c>
      <c r="G724" s="41" t="s">
        <v>78</v>
      </c>
      <c r="H724" s="41" t="s">
        <v>79</v>
      </c>
      <c r="I724" s="41" t="s">
        <v>80</v>
      </c>
      <c r="J724" s="41" t="s">
        <v>93</v>
      </c>
      <c r="K724" s="42">
        <v>17</v>
      </c>
      <c r="L724" s="41" t="s">
        <v>3561</v>
      </c>
      <c r="M724" s="60" t="s">
        <v>583</v>
      </c>
      <c r="N724" s="41" t="s">
        <v>107</v>
      </c>
      <c r="O724" s="41" t="s">
        <v>85</v>
      </c>
      <c r="P724" s="41" t="s">
        <v>86</v>
      </c>
      <c r="Q724" s="31">
        <f t="shared" ca="1" si="2"/>
        <v>0.7</v>
      </c>
      <c r="R724" s="31">
        <f ca="1">Q724*(IF(J724="Yes",1.25,1))</f>
        <v>0.7</v>
      </c>
      <c r="S724" s="31" t="e">
        <f ca="1">R724*(IF(OR(VALUE(P724)&gt;8,VALUE(#REF!)&gt;80),1.25,1))</f>
        <v>#REF!</v>
      </c>
      <c r="T724" s="31" t="e">
        <f ca="1">S724*(IF(H724="Mass Customer",0.85,1))</f>
        <v>#REF!</v>
      </c>
      <c r="U724" s="31">
        <f>RANK(W724,W1:W1001,0)</f>
        <v>722</v>
      </c>
      <c r="V724" s="31">
        <v>722</v>
      </c>
      <c r="W724" s="31">
        <v>0.67149999999999999</v>
      </c>
    </row>
    <row r="725" spans="1:23" ht="15.75" customHeight="1" x14ac:dyDescent="0.3">
      <c r="A725" s="41" t="s">
        <v>2811</v>
      </c>
      <c r="B725" s="41" t="s">
        <v>3562</v>
      </c>
      <c r="C725" s="41" t="s">
        <v>100</v>
      </c>
      <c r="D725" s="57">
        <v>40</v>
      </c>
      <c r="E725" s="56">
        <v>28128</v>
      </c>
      <c r="F725" s="41" t="s">
        <v>449</v>
      </c>
      <c r="G725" s="41" t="s">
        <v>161</v>
      </c>
      <c r="H725" s="41" t="s">
        <v>104</v>
      </c>
      <c r="I725" s="41" t="s">
        <v>80</v>
      </c>
      <c r="J725" s="41" t="s">
        <v>81</v>
      </c>
      <c r="K725" s="42">
        <v>21</v>
      </c>
      <c r="L725" s="41" t="s">
        <v>3563</v>
      </c>
      <c r="M725" s="60" t="s">
        <v>3564</v>
      </c>
      <c r="N725" s="41" t="s">
        <v>107</v>
      </c>
      <c r="O725" s="41" t="s">
        <v>85</v>
      </c>
      <c r="P725" s="41" t="s">
        <v>97</v>
      </c>
      <c r="Q725" s="31">
        <f t="shared" ca="1" si="2"/>
        <v>0.56999999999999995</v>
      </c>
      <c r="R725" s="31">
        <f ca="1">Q725*(IF(J725="Yes",1.25,1))</f>
        <v>0.71249999999999991</v>
      </c>
      <c r="S725" s="31" t="e">
        <f ca="1">R725*(IF(OR(VALUE(P725)&gt;8,VALUE(#REF!)&gt;80),1.25,1))</f>
        <v>#REF!</v>
      </c>
      <c r="T725" s="31" t="e">
        <f ca="1">S725*(IF(H725="Mass Customer",0.85,1))</f>
        <v>#REF!</v>
      </c>
      <c r="U725" s="31">
        <f>RANK(W725,W1:W1001,0)</f>
        <v>724</v>
      </c>
      <c r="V725" s="31">
        <v>724</v>
      </c>
      <c r="W725" s="31">
        <v>0.67</v>
      </c>
    </row>
    <row r="726" spans="1:23" ht="15.75" customHeight="1" x14ac:dyDescent="0.3">
      <c r="A726" s="41" t="s">
        <v>3565</v>
      </c>
      <c r="B726" s="41" t="s">
        <v>3566</v>
      </c>
      <c r="C726" s="41" t="s">
        <v>100</v>
      </c>
      <c r="D726" s="57">
        <v>54</v>
      </c>
      <c r="E726" s="56">
        <v>25268</v>
      </c>
      <c r="F726" s="41" t="s">
        <v>334</v>
      </c>
      <c r="G726" s="41" t="s">
        <v>250</v>
      </c>
      <c r="H726" s="41" t="s">
        <v>79</v>
      </c>
      <c r="I726" s="41" t="s">
        <v>80</v>
      </c>
      <c r="J726" s="41" t="s">
        <v>81</v>
      </c>
      <c r="K726" s="42">
        <v>10</v>
      </c>
      <c r="L726" s="41" t="s">
        <v>3568</v>
      </c>
      <c r="M726" s="60" t="s">
        <v>3569</v>
      </c>
      <c r="N726" s="41" t="s">
        <v>96</v>
      </c>
      <c r="O726" s="41" t="s">
        <v>85</v>
      </c>
      <c r="P726" s="41" t="s">
        <v>124</v>
      </c>
      <c r="Q726" s="31">
        <f t="shared" ca="1" si="2"/>
        <v>0.99</v>
      </c>
      <c r="R726" s="31">
        <f ca="1">Q726*(IF(J726="Yes",1.25,1))</f>
        <v>1.2375</v>
      </c>
      <c r="S726" s="31" t="e">
        <f ca="1">R726*(IF(OR(VALUE(P726)&gt;8,VALUE(#REF!)&gt;80),1.25,1))</f>
        <v>#REF!</v>
      </c>
      <c r="T726" s="31" t="e">
        <f ca="1">S726*(IF(H726="Mass Customer",0.85,1))</f>
        <v>#REF!</v>
      </c>
      <c r="U726" s="31">
        <f>RANK(W726,W1:W1001,0)</f>
        <v>725</v>
      </c>
      <c r="V726" s="31">
        <v>725</v>
      </c>
      <c r="W726" s="31">
        <v>0.66937499999999994</v>
      </c>
    </row>
    <row r="727" spans="1:23" ht="15.75" customHeight="1" x14ac:dyDescent="0.3">
      <c r="A727" s="41" t="s">
        <v>3570</v>
      </c>
      <c r="B727" s="41" t="s">
        <v>3571</v>
      </c>
      <c r="C727" s="41" t="s">
        <v>74</v>
      </c>
      <c r="D727" s="57">
        <v>83</v>
      </c>
      <c r="E727" s="56">
        <v>25638</v>
      </c>
      <c r="F727" s="41" t="s">
        <v>387</v>
      </c>
      <c r="G727" s="41" t="s">
        <v>250</v>
      </c>
      <c r="H727" s="41" t="s">
        <v>79</v>
      </c>
      <c r="I727" s="41" t="s">
        <v>80</v>
      </c>
      <c r="J727" s="41" t="s">
        <v>93</v>
      </c>
      <c r="K727" s="42">
        <v>16</v>
      </c>
      <c r="L727" s="41" t="s">
        <v>3573</v>
      </c>
      <c r="M727" s="60" t="s">
        <v>3574</v>
      </c>
      <c r="N727" s="41" t="s">
        <v>107</v>
      </c>
      <c r="O727" s="41" t="s">
        <v>85</v>
      </c>
      <c r="P727" s="41" t="s">
        <v>124</v>
      </c>
      <c r="Q727" s="31">
        <f t="shared" ca="1" si="2"/>
        <v>1.06</v>
      </c>
      <c r="R727" s="31">
        <f ca="1">Q727*(IF(J727="Yes",1.25,1))</f>
        <v>1.06</v>
      </c>
      <c r="S727" s="31" t="e">
        <f ca="1">R727*(IF(OR(VALUE(P727)&gt;8,VALUE(#REF!)&gt;80),1.25,1))</f>
        <v>#REF!</v>
      </c>
      <c r="T727" s="31" t="e">
        <f ca="1">S727*(IF(H727="Mass Customer",0.85,1))</f>
        <v>#REF!</v>
      </c>
      <c r="U727" s="31">
        <f>RANK(W727,W1:W1001,0)</f>
        <v>725</v>
      </c>
      <c r="V727" s="31">
        <v>725</v>
      </c>
      <c r="W727" s="31">
        <v>0.66937499999999994</v>
      </c>
    </row>
    <row r="728" spans="1:23" ht="15.75" customHeight="1" x14ac:dyDescent="0.3">
      <c r="A728" s="41" t="s">
        <v>3575</v>
      </c>
      <c r="B728" s="41" t="s">
        <v>3576</v>
      </c>
      <c r="C728" s="41" t="s">
        <v>74</v>
      </c>
      <c r="D728" s="57">
        <v>37</v>
      </c>
      <c r="E728" s="56">
        <v>35726</v>
      </c>
      <c r="F728" s="41" t="s">
        <v>2292</v>
      </c>
      <c r="G728" s="41" t="s">
        <v>250</v>
      </c>
      <c r="H728" s="41" t="s">
        <v>131</v>
      </c>
      <c r="I728" s="41" t="s">
        <v>80</v>
      </c>
      <c r="J728" s="41" t="s">
        <v>81</v>
      </c>
      <c r="K728" s="42">
        <v>9</v>
      </c>
      <c r="L728" s="41" t="s">
        <v>3578</v>
      </c>
      <c r="M728" s="60" t="s">
        <v>828</v>
      </c>
      <c r="N728" s="41" t="s">
        <v>96</v>
      </c>
      <c r="O728" s="41" t="s">
        <v>85</v>
      </c>
      <c r="P728" s="41" t="s">
        <v>101</v>
      </c>
      <c r="Q728" s="31">
        <f t="shared" ca="1" si="2"/>
        <v>0.6</v>
      </c>
      <c r="R728" s="31">
        <f ca="1">Q728*(IF(J728="Yes",1.25,1))</f>
        <v>0.75</v>
      </c>
      <c r="S728" s="31" t="e">
        <f ca="1">R728*(IF(OR(VALUE(P728)&gt;8,VALUE(#REF!)&gt;80),1.25,1))</f>
        <v>#REF!</v>
      </c>
      <c r="T728" s="31" t="e">
        <f ca="1">S728*(IF(H728="Mass Customer",0.85,1))</f>
        <v>#REF!</v>
      </c>
      <c r="U728" s="31">
        <f>RANK(W728,W1:W1001,0)</f>
        <v>725</v>
      </c>
      <c r="V728" s="31">
        <v>725</v>
      </c>
      <c r="W728" s="31">
        <v>0.66937499999999994</v>
      </c>
    </row>
    <row r="729" spans="1:23" ht="15.75" customHeight="1" x14ac:dyDescent="0.3">
      <c r="A729" s="41" t="s">
        <v>3579</v>
      </c>
      <c r="B729" s="41" t="s">
        <v>3580</v>
      </c>
      <c r="C729" s="41" t="s">
        <v>74</v>
      </c>
      <c r="D729" s="57">
        <v>75</v>
      </c>
      <c r="E729" s="56">
        <v>34275</v>
      </c>
      <c r="F729" s="41" t="s">
        <v>1218</v>
      </c>
      <c r="G729" s="41" t="s">
        <v>92</v>
      </c>
      <c r="H729" s="41" t="s">
        <v>79</v>
      </c>
      <c r="I729" s="41" t="s">
        <v>80</v>
      </c>
      <c r="J729" s="41" t="s">
        <v>81</v>
      </c>
      <c r="K729" s="42">
        <v>10</v>
      </c>
      <c r="L729" s="41" t="s">
        <v>3581</v>
      </c>
      <c r="M729" s="60" t="s">
        <v>1588</v>
      </c>
      <c r="N729" s="41" t="s">
        <v>96</v>
      </c>
      <c r="O729" s="41" t="s">
        <v>85</v>
      </c>
      <c r="P729" s="41" t="s">
        <v>134</v>
      </c>
      <c r="Q729" s="31">
        <f t="shared" ca="1" si="2"/>
        <v>0.83</v>
      </c>
      <c r="R729" s="31">
        <f ca="1">Q729*(IF(J729="Yes",1.25,1))</f>
        <v>1.0374999999999999</v>
      </c>
      <c r="S729" s="31" t="e">
        <f ca="1">R729*(IF(OR(VALUE(P729)&gt;8,VALUE(#REF!)&gt;80),1.25,1))</f>
        <v>#REF!</v>
      </c>
      <c r="T729" s="31" t="e">
        <f ca="1">S729*(IF(H729="Mass Customer",0.85,1))</f>
        <v>#REF!</v>
      </c>
      <c r="U729" s="31">
        <f>RANK(W729,W1:W1001,0)</f>
        <v>725</v>
      </c>
      <c r="V729" s="31">
        <v>725</v>
      </c>
      <c r="W729" s="31">
        <v>0.66937499999999994</v>
      </c>
    </row>
    <row r="730" spans="1:23" ht="15.75" customHeight="1" x14ac:dyDescent="0.3">
      <c r="A730" s="41" t="s">
        <v>1584</v>
      </c>
      <c r="B730" s="41" t="s">
        <v>3582</v>
      </c>
      <c r="C730" s="41" t="s">
        <v>74</v>
      </c>
      <c r="D730" s="57">
        <v>28</v>
      </c>
      <c r="E730" s="56">
        <v>20713</v>
      </c>
      <c r="F730" s="41" t="s">
        <v>230</v>
      </c>
      <c r="G730" s="41" t="s">
        <v>191</v>
      </c>
      <c r="H730" s="41" t="s">
        <v>104</v>
      </c>
      <c r="I730" s="41" t="s">
        <v>80</v>
      </c>
      <c r="J730" s="41" t="s">
        <v>81</v>
      </c>
      <c r="K730" s="42">
        <v>12</v>
      </c>
      <c r="L730" s="41" t="s">
        <v>3584</v>
      </c>
      <c r="M730" s="60" t="s">
        <v>547</v>
      </c>
      <c r="N730" s="41" t="s">
        <v>96</v>
      </c>
      <c r="O730" s="41" t="s">
        <v>85</v>
      </c>
      <c r="P730" s="41" t="s">
        <v>97</v>
      </c>
      <c r="Q730" s="31">
        <f t="shared" ca="1" si="2"/>
        <v>0.73</v>
      </c>
      <c r="R730" s="31">
        <f ca="1">Q730*(IF(J730="Yes",1.25,1))</f>
        <v>0.91249999999999998</v>
      </c>
      <c r="S730" s="31" t="e">
        <f ca="1">R730*(IF(OR(VALUE(P730)&gt;8,VALUE(#REF!)&gt;80),1.25,1))</f>
        <v>#REF!</v>
      </c>
      <c r="T730" s="31" t="e">
        <f ca="1">S730*(IF(H730="Mass Customer",0.85,1))</f>
        <v>#REF!</v>
      </c>
      <c r="U730" s="31">
        <f>RANK(W730,W1:W1001,0)</f>
        <v>725</v>
      </c>
      <c r="V730" s="31">
        <v>725</v>
      </c>
      <c r="W730" s="31">
        <v>0.66937499999999994</v>
      </c>
    </row>
    <row r="731" spans="1:23" ht="15.75" customHeight="1" x14ac:dyDescent="0.3">
      <c r="A731" s="41" t="s">
        <v>3585</v>
      </c>
      <c r="B731" s="41" t="s">
        <v>2807</v>
      </c>
      <c r="C731" s="41" t="s">
        <v>100</v>
      </c>
      <c r="D731" s="57">
        <v>60</v>
      </c>
      <c r="E731" s="56">
        <v>22625</v>
      </c>
      <c r="F731" s="41" t="s">
        <v>575</v>
      </c>
      <c r="G731" s="41" t="s">
        <v>191</v>
      </c>
      <c r="H731" s="41" t="s">
        <v>104</v>
      </c>
      <c r="I731" s="41" t="s">
        <v>80</v>
      </c>
      <c r="J731" s="41" t="s">
        <v>81</v>
      </c>
      <c r="K731" s="42">
        <v>16</v>
      </c>
      <c r="L731" s="41" t="s">
        <v>3587</v>
      </c>
      <c r="M731" s="60" t="s">
        <v>3588</v>
      </c>
      <c r="N731" s="41" t="s">
        <v>96</v>
      </c>
      <c r="O731" s="41" t="s">
        <v>85</v>
      </c>
      <c r="P731" s="41" t="s">
        <v>124</v>
      </c>
      <c r="Q731" s="31">
        <f t="shared" ca="1" si="2"/>
        <v>0.82</v>
      </c>
      <c r="R731" s="31">
        <f ca="1">Q731*(IF(J731="Yes",1.25,1))</f>
        <v>1.0249999999999999</v>
      </c>
      <c r="S731" s="31" t="e">
        <f ca="1">R731*(IF(OR(VALUE(P731)&gt;8,VALUE(#REF!)&gt;80),1.25,1))</f>
        <v>#REF!</v>
      </c>
      <c r="T731" s="31" t="e">
        <f ca="1">S731*(IF(H731="Mass Customer",0.85,1))</f>
        <v>#REF!</v>
      </c>
      <c r="U731" s="31">
        <f>RANK(W731,W1:W1001,0)</f>
        <v>725</v>
      </c>
      <c r="V731" s="31">
        <v>725</v>
      </c>
      <c r="W731" s="31">
        <v>0.66937499999999994</v>
      </c>
    </row>
    <row r="732" spans="1:23" ht="15.75" customHeight="1" x14ac:dyDescent="0.3">
      <c r="A732" s="41" t="s">
        <v>3589</v>
      </c>
      <c r="B732" s="41" t="s">
        <v>3590</v>
      </c>
      <c r="C732" s="41" t="s">
        <v>74</v>
      </c>
      <c r="D732" s="57">
        <v>87</v>
      </c>
      <c r="E732" s="56">
        <v>35517</v>
      </c>
      <c r="F732" s="41" t="s">
        <v>991</v>
      </c>
      <c r="G732" s="41" t="s">
        <v>161</v>
      </c>
      <c r="H732" s="41" t="s">
        <v>79</v>
      </c>
      <c r="I732" s="41" t="s">
        <v>80</v>
      </c>
      <c r="J732" s="41" t="s">
        <v>81</v>
      </c>
      <c r="K732" s="42">
        <v>11</v>
      </c>
      <c r="L732" s="41" t="s">
        <v>3592</v>
      </c>
      <c r="M732" s="60" t="s">
        <v>3593</v>
      </c>
      <c r="N732" s="41" t="s">
        <v>96</v>
      </c>
      <c r="O732" s="41" t="s">
        <v>85</v>
      </c>
      <c r="P732" s="41" t="s">
        <v>101</v>
      </c>
      <c r="Q732" s="31">
        <f t="shared" ca="1" si="2"/>
        <v>0.7</v>
      </c>
      <c r="R732" s="31">
        <f ca="1">Q732*(IF(J732="Yes",1.25,1))</f>
        <v>0.875</v>
      </c>
      <c r="S732" s="31" t="e">
        <f ca="1">R732*(IF(OR(VALUE(P732)&gt;8,VALUE(#REF!)&gt;80),1.25,1))</f>
        <v>#REF!</v>
      </c>
      <c r="T732" s="31" t="e">
        <f ca="1">S732*(IF(H732="Mass Customer",0.85,1))</f>
        <v>#REF!</v>
      </c>
      <c r="U732" s="31">
        <f>RANK(W732,W1:W1001,0)</f>
        <v>731</v>
      </c>
      <c r="V732" s="31">
        <v>731</v>
      </c>
      <c r="W732" s="31">
        <v>0.6640625</v>
      </c>
    </row>
    <row r="733" spans="1:23" ht="15.75" customHeight="1" x14ac:dyDescent="0.3">
      <c r="A733" s="41" t="s">
        <v>3594</v>
      </c>
      <c r="B733" s="41" t="s">
        <v>3595</v>
      </c>
      <c r="C733" s="41" t="s">
        <v>100</v>
      </c>
      <c r="D733" s="57">
        <v>40</v>
      </c>
      <c r="E733" s="56">
        <v>33701</v>
      </c>
      <c r="F733" s="41" t="s">
        <v>168</v>
      </c>
      <c r="G733" s="41" t="s">
        <v>78</v>
      </c>
      <c r="H733" s="41" t="s">
        <v>79</v>
      </c>
      <c r="I733" s="41" t="s">
        <v>80</v>
      </c>
      <c r="J733" s="41" t="s">
        <v>81</v>
      </c>
      <c r="K733" s="42">
        <v>5</v>
      </c>
      <c r="L733" s="41" t="s">
        <v>3597</v>
      </c>
      <c r="M733" s="60" t="s">
        <v>1545</v>
      </c>
      <c r="N733" s="41" t="s">
        <v>84</v>
      </c>
      <c r="O733" s="41" t="s">
        <v>85</v>
      </c>
      <c r="P733" s="41" t="s">
        <v>108</v>
      </c>
      <c r="Q733" s="31">
        <f t="shared" ca="1" si="2"/>
        <v>0.94</v>
      </c>
      <c r="R733" s="31">
        <f ca="1">Q733*(IF(J733="Yes",1.25,1))</f>
        <v>1.1749999999999998</v>
      </c>
      <c r="S733" s="31" t="e">
        <f ca="1">R733*(IF(OR(VALUE(P733)&gt;8,VALUE(#REF!)&gt;80),1.25,1))</f>
        <v>#REF!</v>
      </c>
      <c r="T733" s="31" t="e">
        <f ca="1">S733*(IF(H733="Mass Customer",0.85,1))</f>
        <v>#REF!</v>
      </c>
      <c r="U733" s="31">
        <f>RANK(W733,W1:W1001,0)</f>
        <v>731</v>
      </c>
      <c r="V733" s="31">
        <v>731</v>
      </c>
      <c r="W733" s="31">
        <v>0.6640625</v>
      </c>
    </row>
    <row r="734" spans="1:23" ht="15.75" customHeight="1" x14ac:dyDescent="0.3">
      <c r="A734" s="41" t="s">
        <v>3598</v>
      </c>
      <c r="B734" s="41" t="s">
        <v>3599</v>
      </c>
      <c r="C734" s="41" t="s">
        <v>100</v>
      </c>
      <c r="D734" s="57">
        <v>94</v>
      </c>
      <c r="E734" s="56">
        <v>16599</v>
      </c>
      <c r="F734" s="41" t="s">
        <v>322</v>
      </c>
      <c r="G734" s="41" t="s">
        <v>250</v>
      </c>
      <c r="H734" s="41" t="s">
        <v>79</v>
      </c>
      <c r="I734" s="41" t="s">
        <v>80</v>
      </c>
      <c r="J734" s="41" t="s">
        <v>81</v>
      </c>
      <c r="K734" s="42">
        <v>9</v>
      </c>
      <c r="L734" s="41" t="s">
        <v>3601</v>
      </c>
      <c r="M734" s="60" t="s">
        <v>944</v>
      </c>
      <c r="N734" s="41" t="s">
        <v>84</v>
      </c>
      <c r="O734" s="41" t="s">
        <v>85</v>
      </c>
      <c r="P734" s="41" t="s">
        <v>124</v>
      </c>
      <c r="Q734" s="31">
        <f t="shared" ca="1" si="2"/>
        <v>1.0900000000000001</v>
      </c>
      <c r="R734" s="31">
        <f ca="1">Q734*(IF(J734="Yes",1.25,1))</f>
        <v>1.3625</v>
      </c>
      <c r="S734" s="31" t="e">
        <f ca="1">R734*(IF(OR(VALUE(P734)&gt;8,VALUE(#REF!)&gt;80),1.25,1))</f>
        <v>#REF!</v>
      </c>
      <c r="T734" s="31" t="e">
        <f ca="1">S734*(IF(H734="Mass Customer",0.85,1))</f>
        <v>#REF!</v>
      </c>
      <c r="U734" s="31">
        <f>RANK(W734,W1:W1001,0)</f>
        <v>733</v>
      </c>
      <c r="V734" s="31">
        <v>733</v>
      </c>
      <c r="W734" s="31">
        <v>0.66250000000000009</v>
      </c>
    </row>
    <row r="735" spans="1:23" ht="15.75" customHeight="1" x14ac:dyDescent="0.3">
      <c r="A735" s="41" t="s">
        <v>3602</v>
      </c>
      <c r="B735" s="41" t="s">
        <v>3603</v>
      </c>
      <c r="C735" s="41" t="s">
        <v>74</v>
      </c>
      <c r="D735" s="57">
        <v>35</v>
      </c>
      <c r="E735" s="56">
        <v>33303</v>
      </c>
      <c r="F735" s="41" t="s">
        <v>804</v>
      </c>
      <c r="G735" s="41" t="s">
        <v>103</v>
      </c>
      <c r="H735" s="41" t="s">
        <v>79</v>
      </c>
      <c r="I735" s="41" t="s">
        <v>80</v>
      </c>
      <c r="J735" s="41" t="s">
        <v>93</v>
      </c>
      <c r="K735" s="42">
        <v>15</v>
      </c>
      <c r="L735" s="41" t="s">
        <v>3605</v>
      </c>
      <c r="M735" s="60" t="s">
        <v>3606</v>
      </c>
      <c r="N735" s="41" t="s">
        <v>84</v>
      </c>
      <c r="O735" s="41" t="s">
        <v>85</v>
      </c>
      <c r="P735" s="41" t="s">
        <v>228</v>
      </c>
      <c r="Q735" s="31">
        <f t="shared" ca="1" si="2"/>
        <v>0.55000000000000004</v>
      </c>
      <c r="R735" s="31">
        <f ca="1">Q735*(IF(J735="Yes",1.25,1))</f>
        <v>0.55000000000000004</v>
      </c>
      <c r="S735" s="31" t="e">
        <f ca="1">R735*(IF(OR(VALUE(P735)&gt;8,VALUE(#REF!)&gt;80),1.25,1))</f>
        <v>#REF!</v>
      </c>
      <c r="T735" s="31" t="e">
        <f ca="1">S735*(IF(H735="Mass Customer",0.85,1))</f>
        <v>#REF!</v>
      </c>
      <c r="U735" s="31">
        <f>RANK(W735,W1:W1001,0)</f>
        <v>733</v>
      </c>
      <c r="V735" s="31">
        <v>733</v>
      </c>
      <c r="W735" s="31">
        <v>0.66250000000000009</v>
      </c>
    </row>
    <row r="736" spans="1:23" ht="15.75" customHeight="1" x14ac:dyDescent="0.3">
      <c r="A736" s="41" t="s">
        <v>910</v>
      </c>
      <c r="B736" s="41" t="s">
        <v>3607</v>
      </c>
      <c r="C736" s="41" t="s">
        <v>74</v>
      </c>
      <c r="D736" s="57">
        <v>17</v>
      </c>
      <c r="E736" s="56">
        <v>29690</v>
      </c>
      <c r="F736" s="41" t="s">
        <v>1581</v>
      </c>
      <c r="G736" s="41" t="s">
        <v>78</v>
      </c>
      <c r="H736" s="41" t="s">
        <v>79</v>
      </c>
      <c r="I736" s="41" t="s">
        <v>80</v>
      </c>
      <c r="J736" s="41" t="s">
        <v>81</v>
      </c>
      <c r="K736" s="42">
        <v>5</v>
      </c>
      <c r="L736" s="41" t="s">
        <v>3609</v>
      </c>
      <c r="M736" s="60" t="s">
        <v>559</v>
      </c>
      <c r="N736" s="41" t="s">
        <v>96</v>
      </c>
      <c r="O736" s="41" t="s">
        <v>85</v>
      </c>
      <c r="P736" s="41" t="s">
        <v>124</v>
      </c>
      <c r="Q736" s="31">
        <f t="shared" ca="1" si="2"/>
        <v>0.44</v>
      </c>
      <c r="R736" s="31">
        <f ca="1">Q736*(IF(J736="Yes",1.25,1))</f>
        <v>0.55000000000000004</v>
      </c>
      <c r="S736" s="31" t="e">
        <f ca="1">R736*(IF(OR(VALUE(P736)&gt;8,VALUE(#REF!)&gt;80),1.25,1))</f>
        <v>#REF!</v>
      </c>
      <c r="T736" s="31" t="e">
        <f ca="1">S736*(IF(H736="Mass Customer",0.85,1))</f>
        <v>#REF!</v>
      </c>
      <c r="U736" s="31">
        <f>RANK(W736,W1:W1001,0)</f>
        <v>733</v>
      </c>
      <c r="V736" s="31">
        <v>733</v>
      </c>
      <c r="W736" s="31">
        <v>0.66250000000000009</v>
      </c>
    </row>
    <row r="737" spans="1:23" ht="15.75" customHeight="1" x14ac:dyDescent="0.3">
      <c r="A737" s="41" t="s">
        <v>3610</v>
      </c>
      <c r="B737" s="41" t="s">
        <v>3611</v>
      </c>
      <c r="C737" s="41" t="s">
        <v>74</v>
      </c>
      <c r="D737" s="57">
        <v>11</v>
      </c>
      <c r="E737" s="56">
        <v>32967</v>
      </c>
      <c r="F737" s="41" t="s">
        <v>91</v>
      </c>
      <c r="G737" s="41" t="s">
        <v>250</v>
      </c>
      <c r="H737" s="41" t="s">
        <v>79</v>
      </c>
      <c r="I737" s="41" t="s">
        <v>80</v>
      </c>
      <c r="J737" s="41" t="s">
        <v>81</v>
      </c>
      <c r="K737" s="42">
        <v>9</v>
      </c>
      <c r="L737" s="41" t="s">
        <v>3613</v>
      </c>
      <c r="M737" s="60">
        <v>4000</v>
      </c>
      <c r="N737" s="41" t="s">
        <v>84</v>
      </c>
      <c r="O737" s="41" t="s">
        <v>85</v>
      </c>
      <c r="P737" s="46">
        <v>7</v>
      </c>
      <c r="Q737" s="31">
        <f t="shared" ca="1" si="2"/>
        <v>0.43</v>
      </c>
      <c r="R737" s="31">
        <f ca="1">Q737*(IF(J737="Yes",1.25,1))</f>
        <v>0.53749999999999998</v>
      </c>
      <c r="S737" s="31" t="e">
        <f ca="1">R737*(IF(OR(VALUE(P737)&gt;8,VALUE(#REF!)&gt;80),1.25,1))</f>
        <v>#REF!</v>
      </c>
      <c r="T737" s="31" t="e">
        <f ca="1">S737*(IF(H737="Mass Customer",0.85,1))</f>
        <v>#REF!</v>
      </c>
      <c r="U737" s="31">
        <f>RANK(W737,W1:W1001,0)</f>
        <v>733</v>
      </c>
      <c r="V737" s="31">
        <v>733</v>
      </c>
      <c r="W737" s="31">
        <v>0.66250000000000009</v>
      </c>
    </row>
    <row r="738" spans="1:23" ht="15.75" customHeight="1" x14ac:dyDescent="0.3">
      <c r="A738" s="41" t="s">
        <v>3614</v>
      </c>
      <c r="B738" s="41" t="s">
        <v>3615</v>
      </c>
      <c r="C738" s="41" t="s">
        <v>100</v>
      </c>
      <c r="D738" s="57">
        <v>68</v>
      </c>
      <c r="E738" s="56">
        <v>24367</v>
      </c>
      <c r="F738" s="41" t="s">
        <v>575</v>
      </c>
      <c r="G738" s="41" t="s">
        <v>191</v>
      </c>
      <c r="H738" s="41" t="s">
        <v>79</v>
      </c>
      <c r="I738" s="41" t="s">
        <v>80</v>
      </c>
      <c r="J738" s="41" t="s">
        <v>81</v>
      </c>
      <c r="K738" s="42">
        <v>6</v>
      </c>
      <c r="L738" s="41" t="s">
        <v>3617</v>
      </c>
      <c r="M738" s="60" t="s">
        <v>1018</v>
      </c>
      <c r="N738" s="41" t="s">
        <v>84</v>
      </c>
      <c r="O738" s="41" t="s">
        <v>85</v>
      </c>
      <c r="P738" s="41" t="s">
        <v>134</v>
      </c>
      <c r="Q738" s="31">
        <f t="shared" ca="1" si="2"/>
        <v>0.85</v>
      </c>
      <c r="R738" s="31">
        <f ca="1">Q738*(IF(J738="Yes",1.25,1))</f>
        <v>1.0625</v>
      </c>
      <c r="S738" s="31" t="e">
        <f ca="1">R738*(IF(OR(VALUE(P738)&gt;8,VALUE(#REF!)&gt;80),1.25,1))</f>
        <v>#REF!</v>
      </c>
      <c r="T738" s="31" t="e">
        <f ca="1">S738*(IF(H738="Mass Customer",0.85,1))</f>
        <v>#REF!</v>
      </c>
      <c r="U738" s="31">
        <f>RANK(W738,W1:W1001,0)</f>
        <v>733</v>
      </c>
      <c r="V738" s="31">
        <v>733</v>
      </c>
      <c r="W738" s="31">
        <v>0.66250000000000009</v>
      </c>
    </row>
    <row r="739" spans="1:23" ht="15.75" customHeight="1" x14ac:dyDescent="0.3">
      <c r="A739" s="41" t="s">
        <v>3618</v>
      </c>
      <c r="B739" s="41" t="s">
        <v>3619</v>
      </c>
      <c r="C739" s="41" t="s">
        <v>74</v>
      </c>
      <c r="D739" s="57">
        <v>52</v>
      </c>
      <c r="E739" s="56">
        <v>23255</v>
      </c>
      <c r="F739" s="41" t="s">
        <v>1079</v>
      </c>
      <c r="G739" s="41" t="s">
        <v>250</v>
      </c>
      <c r="H739" s="41" t="s">
        <v>131</v>
      </c>
      <c r="I739" s="41" t="s">
        <v>80</v>
      </c>
      <c r="J739" s="41" t="s">
        <v>81</v>
      </c>
      <c r="K739" s="42">
        <v>17</v>
      </c>
      <c r="L739" s="41" t="s">
        <v>3621</v>
      </c>
      <c r="M739" s="60" t="s">
        <v>1148</v>
      </c>
      <c r="N739" s="41" t="s">
        <v>84</v>
      </c>
      <c r="O739" s="41" t="s">
        <v>85</v>
      </c>
      <c r="P739" s="41" t="s">
        <v>134</v>
      </c>
      <c r="Q739" s="31">
        <f t="shared" ca="1" si="2"/>
        <v>0.69</v>
      </c>
      <c r="R739" s="31">
        <f ca="1">Q739*(IF(J739="Yes",1.25,1))</f>
        <v>0.86249999999999993</v>
      </c>
      <c r="S739" s="31" t="e">
        <f ca="1">R739*(IF(OR(VALUE(P739)&gt;8,VALUE(#REF!)&gt;80),1.25,1))</f>
        <v>#REF!</v>
      </c>
      <c r="T739" s="31" t="e">
        <f ca="1">S739*(IF(H739="Mass Customer",0.85,1))</f>
        <v>#REF!</v>
      </c>
      <c r="U739" s="31">
        <f>RANK(W739,W1:W1001,0)</f>
        <v>733</v>
      </c>
      <c r="V739" s="31">
        <v>733</v>
      </c>
      <c r="W739" s="31">
        <v>0.66250000000000009</v>
      </c>
    </row>
    <row r="740" spans="1:23" ht="15.75" customHeight="1" x14ac:dyDescent="0.3">
      <c r="A740" s="41" t="s">
        <v>3622</v>
      </c>
      <c r="B740" s="41" t="s">
        <v>3623</v>
      </c>
      <c r="C740" s="41" t="s">
        <v>74</v>
      </c>
      <c r="D740" s="57">
        <v>48</v>
      </c>
      <c r="E740" s="56">
        <v>27657</v>
      </c>
      <c r="F740" s="41" t="s">
        <v>857</v>
      </c>
      <c r="G740" s="41" t="s">
        <v>78</v>
      </c>
      <c r="H740" s="41" t="s">
        <v>131</v>
      </c>
      <c r="I740" s="41" t="s">
        <v>80</v>
      </c>
      <c r="J740" s="41" t="s">
        <v>93</v>
      </c>
      <c r="K740" s="42">
        <v>16</v>
      </c>
      <c r="L740" s="41" t="s">
        <v>3625</v>
      </c>
      <c r="M740" s="60" t="s">
        <v>123</v>
      </c>
      <c r="N740" s="41" t="s">
        <v>96</v>
      </c>
      <c r="O740" s="41" t="s">
        <v>85</v>
      </c>
      <c r="P740" s="41" t="s">
        <v>124</v>
      </c>
      <c r="Q740" s="31">
        <f t="shared" ca="1" si="2"/>
        <v>0.42</v>
      </c>
      <c r="R740" s="31">
        <f ca="1">Q740*(IF(J740="Yes",1.25,1))</f>
        <v>0.42</v>
      </c>
      <c r="S740" s="31" t="e">
        <f ca="1">R740*(IF(OR(VALUE(P740)&gt;8,VALUE(#REF!)&gt;80),1.25,1))</f>
        <v>#REF!</v>
      </c>
      <c r="T740" s="31" t="e">
        <f ca="1">S740*(IF(H740="Mass Customer",0.85,1))</f>
        <v>#REF!</v>
      </c>
      <c r="U740" s="31">
        <f>RANK(W740,W1:W1001,0)</f>
        <v>739</v>
      </c>
      <c r="V740" s="31">
        <v>739</v>
      </c>
      <c r="W740" s="31">
        <v>0.66</v>
      </c>
    </row>
    <row r="741" spans="1:23" ht="15.75" customHeight="1" x14ac:dyDescent="0.3">
      <c r="A741" s="41" t="s">
        <v>3626</v>
      </c>
      <c r="B741" s="41" t="s">
        <v>3627</v>
      </c>
      <c r="C741" s="41" t="s">
        <v>100</v>
      </c>
      <c r="D741" s="57">
        <v>42</v>
      </c>
      <c r="E741" s="56">
        <v>17330</v>
      </c>
      <c r="F741" s="41" t="s">
        <v>504</v>
      </c>
      <c r="G741" s="41" t="s">
        <v>161</v>
      </c>
      <c r="H741" s="41" t="s">
        <v>104</v>
      </c>
      <c r="I741" s="41" t="s">
        <v>80</v>
      </c>
      <c r="J741" s="41" t="s">
        <v>81</v>
      </c>
      <c r="K741" s="42">
        <v>19</v>
      </c>
      <c r="L741" s="41" t="s">
        <v>3629</v>
      </c>
      <c r="M741" s="60" t="s">
        <v>2386</v>
      </c>
      <c r="N741" s="41" t="s">
        <v>84</v>
      </c>
      <c r="O741" s="41" t="s">
        <v>85</v>
      </c>
      <c r="P741" s="41" t="s">
        <v>116</v>
      </c>
      <c r="Q741" s="31">
        <f t="shared" ca="1" si="2"/>
        <v>0.87</v>
      </c>
      <c r="R741" s="31">
        <f ca="1">Q741*(IF(J741="Yes",1.25,1))</f>
        <v>1.0874999999999999</v>
      </c>
      <c r="S741" s="31" t="e">
        <f ca="1">R741*(IF(OR(VALUE(P741)&gt;8,VALUE(#REF!)&gt;80),1.25,1))</f>
        <v>#REF!</v>
      </c>
      <c r="T741" s="31" t="e">
        <f ca="1">S741*(IF(H741="Mass Customer",0.85,1))</f>
        <v>#REF!</v>
      </c>
      <c r="U741" s="31">
        <f>RANK(W741,W1:W1001,0)</f>
        <v>739</v>
      </c>
      <c r="V741" s="31">
        <v>739</v>
      </c>
      <c r="W741" s="31">
        <v>0.66</v>
      </c>
    </row>
    <row r="742" spans="1:23" ht="15.75" customHeight="1" x14ac:dyDescent="0.3">
      <c r="A742" s="41" t="s">
        <v>3630</v>
      </c>
      <c r="B742" s="41" t="s">
        <v>3631</v>
      </c>
      <c r="C742" s="41" t="s">
        <v>100</v>
      </c>
      <c r="D742" s="57">
        <v>49</v>
      </c>
      <c r="E742" s="56">
        <v>14497</v>
      </c>
      <c r="F742" s="44"/>
      <c r="G742" s="41" t="s">
        <v>183</v>
      </c>
      <c r="H742" s="41" t="s">
        <v>131</v>
      </c>
      <c r="I742" s="41" t="s">
        <v>80</v>
      </c>
      <c r="J742" s="41" t="s">
        <v>93</v>
      </c>
      <c r="K742" s="42">
        <v>9</v>
      </c>
      <c r="L742" s="41" t="s">
        <v>3633</v>
      </c>
      <c r="M742" s="60" t="s">
        <v>1545</v>
      </c>
      <c r="N742" s="41" t="s">
        <v>84</v>
      </c>
      <c r="O742" s="41" t="s">
        <v>85</v>
      </c>
      <c r="P742" s="41" t="s">
        <v>108</v>
      </c>
      <c r="Q742" s="31">
        <f t="shared" ca="1" si="2"/>
        <v>1.08</v>
      </c>
      <c r="R742" s="31">
        <f ca="1">Q742*(IF(J742="Yes",1.25,1))</f>
        <v>1.08</v>
      </c>
      <c r="S742" s="31" t="e">
        <f ca="1">R742*(IF(OR(VALUE(P742)&gt;8,VALUE(#REF!)&gt;80),1.25,1))</f>
        <v>#REF!</v>
      </c>
      <c r="T742" s="31" t="e">
        <f ca="1">S742*(IF(H742="Mass Customer",0.85,1))</f>
        <v>#REF!</v>
      </c>
      <c r="U742" s="31">
        <f>RANK(W742,W1:W1001,0)</f>
        <v>741</v>
      </c>
      <c r="V742" s="31">
        <v>741</v>
      </c>
      <c r="W742" s="31">
        <v>0.65874999999999995</v>
      </c>
    </row>
    <row r="743" spans="1:23" ht="15.75" customHeight="1" x14ac:dyDescent="0.3">
      <c r="A743" s="41" t="s">
        <v>3634</v>
      </c>
      <c r="B743" s="41" t="s">
        <v>3635</v>
      </c>
      <c r="C743" s="41" t="s">
        <v>74</v>
      </c>
      <c r="D743" s="57">
        <v>68</v>
      </c>
      <c r="E743" s="56">
        <v>27081</v>
      </c>
      <c r="F743" s="41" t="s">
        <v>121</v>
      </c>
      <c r="G743" s="41" t="s">
        <v>103</v>
      </c>
      <c r="H743" s="41" t="s">
        <v>79</v>
      </c>
      <c r="I743" s="41" t="s">
        <v>80</v>
      </c>
      <c r="J743" s="41" t="s">
        <v>81</v>
      </c>
      <c r="K743" s="42">
        <v>11</v>
      </c>
      <c r="L743" s="41" t="s">
        <v>3637</v>
      </c>
      <c r="M743" s="60" t="s">
        <v>3638</v>
      </c>
      <c r="N743" s="41" t="s">
        <v>96</v>
      </c>
      <c r="O743" s="41" t="s">
        <v>85</v>
      </c>
      <c r="P743" s="41" t="s">
        <v>124</v>
      </c>
      <c r="Q743" s="31">
        <f t="shared" ca="1" si="2"/>
        <v>0.71</v>
      </c>
      <c r="R743" s="31">
        <f ca="1">Q743*(IF(J743="Yes",1.25,1))</f>
        <v>0.88749999999999996</v>
      </c>
      <c r="S743" s="31" t="e">
        <f ca="1">R743*(IF(OR(VALUE(P743)&gt;8,VALUE(#REF!)&gt;80),1.25,1))</f>
        <v>#REF!</v>
      </c>
      <c r="T743" s="31" t="e">
        <f ca="1">S743*(IF(H743="Mass Customer",0.85,1))</f>
        <v>#REF!</v>
      </c>
      <c r="U743" s="31">
        <f>RANK(W743,W1:W1001,0)</f>
        <v>741</v>
      </c>
      <c r="V743" s="31">
        <v>741</v>
      </c>
      <c r="W743" s="31">
        <v>0.65874999999999995</v>
      </c>
    </row>
    <row r="744" spans="1:23" ht="15.75" customHeight="1" x14ac:dyDescent="0.3">
      <c r="A744" s="41" t="s">
        <v>3639</v>
      </c>
      <c r="B744" s="41" t="s">
        <v>3640</v>
      </c>
      <c r="C744" s="41" t="s">
        <v>74</v>
      </c>
      <c r="D744" s="57">
        <v>97</v>
      </c>
      <c r="E744" s="56">
        <v>36997</v>
      </c>
      <c r="F744" s="41" t="s">
        <v>804</v>
      </c>
      <c r="G744" s="41" t="s">
        <v>103</v>
      </c>
      <c r="H744" s="41" t="s">
        <v>79</v>
      </c>
      <c r="I744" s="41" t="s">
        <v>80</v>
      </c>
      <c r="J744" s="41" t="s">
        <v>81</v>
      </c>
      <c r="K744" s="42">
        <v>10</v>
      </c>
      <c r="L744" s="41" t="s">
        <v>3642</v>
      </c>
      <c r="M744" s="60" t="s">
        <v>976</v>
      </c>
      <c r="N744" s="41" t="s">
        <v>107</v>
      </c>
      <c r="O744" s="41" t="s">
        <v>85</v>
      </c>
      <c r="P744" s="41" t="s">
        <v>86</v>
      </c>
      <c r="Q744" s="31">
        <f t="shared" ca="1" si="2"/>
        <v>0.7</v>
      </c>
      <c r="R744" s="31">
        <f ca="1">Q744*(IF(J744="Yes",1.25,1))</f>
        <v>0.875</v>
      </c>
      <c r="S744" s="31" t="e">
        <f ca="1">R744*(IF(OR(VALUE(P744)&gt;8,VALUE(#REF!)&gt;80),1.25,1))</f>
        <v>#REF!</v>
      </c>
      <c r="T744" s="31" t="e">
        <f ca="1">S744*(IF(H744="Mass Customer",0.85,1))</f>
        <v>#REF!</v>
      </c>
      <c r="U744" s="31">
        <f>RANK(W744,W1:W1001,0)</f>
        <v>741</v>
      </c>
      <c r="V744" s="31">
        <v>741</v>
      </c>
      <c r="W744" s="31">
        <v>0.65874999999999995</v>
      </c>
    </row>
    <row r="745" spans="1:23" ht="15.75" customHeight="1" x14ac:dyDescent="0.3">
      <c r="A745" s="41" t="s">
        <v>3643</v>
      </c>
      <c r="B745" s="41" t="s">
        <v>3644</v>
      </c>
      <c r="C745" s="41" t="s">
        <v>100</v>
      </c>
      <c r="D745" s="57">
        <v>70</v>
      </c>
      <c r="E745" s="56">
        <v>17594</v>
      </c>
      <c r="F745" s="41" t="s">
        <v>3646</v>
      </c>
      <c r="G745" s="41" t="s">
        <v>92</v>
      </c>
      <c r="H745" s="41" t="s">
        <v>104</v>
      </c>
      <c r="I745" s="41" t="s">
        <v>80</v>
      </c>
      <c r="J745" s="41" t="s">
        <v>81</v>
      </c>
      <c r="K745" s="42">
        <v>17</v>
      </c>
      <c r="L745" s="41" t="s">
        <v>3647</v>
      </c>
      <c r="M745" s="60" t="s">
        <v>3648</v>
      </c>
      <c r="N745" s="41" t="s">
        <v>84</v>
      </c>
      <c r="O745" s="41" t="s">
        <v>85</v>
      </c>
      <c r="P745" s="41" t="s">
        <v>124</v>
      </c>
      <c r="Q745" s="31">
        <f t="shared" ca="1" si="2"/>
        <v>0.48</v>
      </c>
      <c r="R745" s="31">
        <f ca="1">Q745*(IF(J745="Yes",1.25,1))</f>
        <v>0.6</v>
      </c>
      <c r="S745" s="31" t="e">
        <f ca="1">R745*(IF(OR(VALUE(P745)&gt;8,VALUE(#REF!)&gt;80),1.25,1))</f>
        <v>#REF!</v>
      </c>
      <c r="T745" s="31" t="e">
        <f ca="1">S745*(IF(H745="Mass Customer",0.85,1))</f>
        <v>#REF!</v>
      </c>
      <c r="U745" s="31">
        <f>RANK(W745,W1:W1001,0)</f>
        <v>744</v>
      </c>
      <c r="V745" s="31">
        <v>744</v>
      </c>
      <c r="W745" s="31">
        <v>0.65625</v>
      </c>
    </row>
    <row r="746" spans="1:23" ht="15.75" customHeight="1" x14ac:dyDescent="0.3">
      <c r="A746" s="41" t="s">
        <v>3649</v>
      </c>
      <c r="B746" s="41" t="s">
        <v>3650</v>
      </c>
      <c r="C746" s="41" t="s">
        <v>74</v>
      </c>
      <c r="D746" s="57">
        <v>87</v>
      </c>
      <c r="E746" s="56">
        <v>36026</v>
      </c>
      <c r="F746" s="41" t="s">
        <v>1429</v>
      </c>
      <c r="G746" s="41" t="s">
        <v>130</v>
      </c>
      <c r="H746" s="41" t="s">
        <v>79</v>
      </c>
      <c r="I746" s="41" t="s">
        <v>80</v>
      </c>
      <c r="J746" s="41" t="s">
        <v>93</v>
      </c>
      <c r="K746" s="42">
        <v>11</v>
      </c>
      <c r="L746" s="41" t="s">
        <v>3652</v>
      </c>
      <c r="M746" s="60" t="s">
        <v>876</v>
      </c>
      <c r="N746" s="41" t="s">
        <v>96</v>
      </c>
      <c r="O746" s="41" t="s">
        <v>85</v>
      </c>
      <c r="P746" s="41" t="s">
        <v>228</v>
      </c>
      <c r="Q746" s="31">
        <f t="shared" ca="1" si="2"/>
        <v>0.98</v>
      </c>
      <c r="R746" s="31">
        <f ca="1">Q746*(IF(J746="Yes",1.25,1))</f>
        <v>0.98</v>
      </c>
      <c r="S746" s="31" t="e">
        <f ca="1">R746*(IF(OR(VALUE(P746)&gt;8,VALUE(#REF!)&gt;80),1.25,1))</f>
        <v>#REF!</v>
      </c>
      <c r="T746" s="31" t="e">
        <f ca="1">S746*(IF(H746="Mass Customer",0.85,1))</f>
        <v>#REF!</v>
      </c>
      <c r="U746" s="31">
        <f>RANK(W746,W1:W1001,0)</f>
        <v>744</v>
      </c>
      <c r="V746" s="31">
        <v>744</v>
      </c>
      <c r="W746" s="31">
        <v>0.65625</v>
      </c>
    </row>
    <row r="747" spans="1:23" ht="15.75" customHeight="1" x14ac:dyDescent="0.3">
      <c r="A747" s="41" t="s">
        <v>3653</v>
      </c>
      <c r="B747" s="41" t="s">
        <v>3654</v>
      </c>
      <c r="C747" s="41" t="s">
        <v>74</v>
      </c>
      <c r="D747" s="57">
        <v>43</v>
      </c>
      <c r="E747" s="56">
        <v>27960</v>
      </c>
      <c r="F747" s="41" t="s">
        <v>820</v>
      </c>
      <c r="G747" s="41" t="s">
        <v>147</v>
      </c>
      <c r="H747" s="41" t="s">
        <v>104</v>
      </c>
      <c r="I747" s="41" t="s">
        <v>80</v>
      </c>
      <c r="J747" s="41" t="s">
        <v>93</v>
      </c>
      <c r="K747" s="42">
        <v>8</v>
      </c>
      <c r="L747" s="41" t="s">
        <v>3656</v>
      </c>
      <c r="M747" s="60" t="s">
        <v>1529</v>
      </c>
      <c r="N747" s="41" t="s">
        <v>96</v>
      </c>
      <c r="O747" s="41" t="s">
        <v>85</v>
      </c>
      <c r="P747" s="41" t="s">
        <v>101</v>
      </c>
      <c r="Q747" s="31">
        <f t="shared" ca="1" si="2"/>
        <v>1.1000000000000001</v>
      </c>
      <c r="R747" s="31">
        <f ca="1">Q747*(IF(J747="Yes",1.25,1))</f>
        <v>1.1000000000000001</v>
      </c>
      <c r="S747" s="31" t="e">
        <f ca="1">R747*(IF(OR(VALUE(P747)&gt;8,VALUE(#REF!)&gt;80),1.25,1))</f>
        <v>#REF!</v>
      </c>
      <c r="T747" s="31" t="e">
        <f ca="1">S747*(IF(H747="Mass Customer",0.85,1))</f>
        <v>#REF!</v>
      </c>
      <c r="U747" s="31">
        <f>RANK(W747,W1:W1001,0)</f>
        <v>744</v>
      </c>
      <c r="V747" s="31">
        <v>744</v>
      </c>
      <c r="W747" s="31">
        <v>0.65625</v>
      </c>
    </row>
    <row r="748" spans="1:23" ht="15.75" customHeight="1" x14ac:dyDescent="0.3">
      <c r="A748" s="41" t="s">
        <v>3657</v>
      </c>
      <c r="B748" s="41" t="s">
        <v>3658</v>
      </c>
      <c r="C748" s="41" t="s">
        <v>100</v>
      </c>
      <c r="D748" s="57">
        <v>86</v>
      </c>
      <c r="E748" s="56">
        <v>29223</v>
      </c>
      <c r="F748" s="41" t="s">
        <v>643</v>
      </c>
      <c r="G748" s="41" t="s">
        <v>103</v>
      </c>
      <c r="H748" s="41" t="s">
        <v>79</v>
      </c>
      <c r="I748" s="41" t="s">
        <v>80</v>
      </c>
      <c r="J748" s="41" t="s">
        <v>93</v>
      </c>
      <c r="K748" s="42">
        <v>7</v>
      </c>
      <c r="L748" s="41" t="s">
        <v>3660</v>
      </c>
      <c r="M748" s="60" t="s">
        <v>403</v>
      </c>
      <c r="N748" s="41" t="s">
        <v>84</v>
      </c>
      <c r="O748" s="41" t="s">
        <v>85</v>
      </c>
      <c r="P748" s="41" t="s">
        <v>740</v>
      </c>
      <c r="Q748" s="31">
        <f t="shared" ca="1" si="2"/>
        <v>0.99</v>
      </c>
      <c r="R748" s="31">
        <f ca="1">Q748*(IF(J748="Yes",1.25,1))</f>
        <v>0.99</v>
      </c>
      <c r="S748" s="31" t="e">
        <f ca="1">R748*(IF(OR(VALUE(P748)&gt;8,VALUE(#REF!)&gt;80),1.25,1))</f>
        <v>#REF!</v>
      </c>
      <c r="T748" s="31" t="e">
        <f ca="1">S748*(IF(H748="Mass Customer",0.85,1))</f>
        <v>#REF!</v>
      </c>
      <c r="U748" s="31">
        <f>RANK(W748,W1:W1001,0)</f>
        <v>747</v>
      </c>
      <c r="V748" s="31">
        <v>747</v>
      </c>
      <c r="W748" s="31">
        <v>0.65449999999999997</v>
      </c>
    </row>
    <row r="749" spans="1:23" ht="15.75" customHeight="1" x14ac:dyDescent="0.3">
      <c r="A749" s="41" t="s">
        <v>3661</v>
      </c>
      <c r="B749" s="41" t="s">
        <v>3662</v>
      </c>
      <c r="C749" s="41" t="s">
        <v>100</v>
      </c>
      <c r="D749" s="57">
        <v>25</v>
      </c>
      <c r="E749" s="56">
        <v>22778</v>
      </c>
      <c r="F749" s="41" t="s">
        <v>288</v>
      </c>
      <c r="G749" s="41" t="s">
        <v>130</v>
      </c>
      <c r="H749" s="41" t="s">
        <v>79</v>
      </c>
      <c r="I749" s="41" t="s">
        <v>80</v>
      </c>
      <c r="J749" s="41" t="s">
        <v>81</v>
      </c>
      <c r="K749" s="42">
        <v>5</v>
      </c>
      <c r="L749" s="41" t="s">
        <v>3664</v>
      </c>
      <c r="M749" s="60" t="s">
        <v>1360</v>
      </c>
      <c r="N749" s="41" t="s">
        <v>84</v>
      </c>
      <c r="O749" s="41" t="s">
        <v>85</v>
      </c>
      <c r="P749" s="41" t="s">
        <v>134</v>
      </c>
      <c r="Q749" s="31">
        <f t="shared" ca="1" si="2"/>
        <v>1.01</v>
      </c>
      <c r="R749" s="31">
        <f ca="1">Q749*(IF(J749="Yes",1.25,1))</f>
        <v>1.2625</v>
      </c>
      <c r="S749" s="31" t="e">
        <f ca="1">R749*(IF(OR(VALUE(P749)&gt;8,VALUE(#REF!)&gt;80),1.25,1))</f>
        <v>#REF!</v>
      </c>
      <c r="T749" s="31" t="e">
        <f ca="1">S749*(IF(H749="Mass Customer",0.85,1))</f>
        <v>#REF!</v>
      </c>
      <c r="U749" s="31">
        <f>RANK(W749,W1:W1001,0)</f>
        <v>748</v>
      </c>
      <c r="V749" s="31">
        <v>748</v>
      </c>
      <c r="W749" s="31">
        <v>0.65078124999999998</v>
      </c>
    </row>
    <row r="750" spans="1:23" ht="15.75" customHeight="1" x14ac:dyDescent="0.3">
      <c r="A750" s="41" t="s">
        <v>3665</v>
      </c>
      <c r="B750" s="41" t="s">
        <v>3666</v>
      </c>
      <c r="C750" s="41" t="s">
        <v>74</v>
      </c>
      <c r="D750" s="57">
        <v>99</v>
      </c>
      <c r="E750" s="56">
        <v>27600</v>
      </c>
      <c r="F750" s="41" t="s">
        <v>190</v>
      </c>
      <c r="G750" s="41" t="s">
        <v>103</v>
      </c>
      <c r="H750" s="41" t="s">
        <v>79</v>
      </c>
      <c r="I750" s="41" t="s">
        <v>80</v>
      </c>
      <c r="J750" s="41" t="s">
        <v>81</v>
      </c>
      <c r="K750" s="42">
        <v>21</v>
      </c>
      <c r="L750" s="41" t="s">
        <v>3667</v>
      </c>
      <c r="M750" s="60" t="s">
        <v>2372</v>
      </c>
      <c r="N750" s="41" t="s">
        <v>84</v>
      </c>
      <c r="O750" s="41" t="s">
        <v>85</v>
      </c>
      <c r="P750" s="41" t="s">
        <v>124</v>
      </c>
      <c r="Q750" s="31">
        <f t="shared" ca="1" si="2"/>
        <v>0.75</v>
      </c>
      <c r="R750" s="31">
        <f ca="1">Q750*(IF(J750="Yes",1.25,1))</f>
        <v>0.9375</v>
      </c>
      <c r="S750" s="31" t="e">
        <f ca="1">R750*(IF(OR(VALUE(P750)&gt;8,VALUE(#REF!)&gt;80),1.25,1))</f>
        <v>#REF!</v>
      </c>
      <c r="T750" s="31" t="e">
        <f ca="1">S750*(IF(H750="Mass Customer",0.85,1))</f>
        <v>#REF!</v>
      </c>
      <c r="U750" s="31">
        <f>RANK(W750,W1:W1001,0)</f>
        <v>748</v>
      </c>
      <c r="V750" s="31">
        <v>748</v>
      </c>
      <c r="W750" s="31">
        <v>0.65078124999999998</v>
      </c>
    </row>
    <row r="751" spans="1:23" ht="15.75" customHeight="1" x14ac:dyDescent="0.3">
      <c r="A751" s="41" t="s">
        <v>3668</v>
      </c>
      <c r="B751" s="41" t="s">
        <v>3669</v>
      </c>
      <c r="C751" s="41" t="s">
        <v>100</v>
      </c>
      <c r="D751" s="57">
        <v>7</v>
      </c>
      <c r="E751" s="56">
        <v>25943</v>
      </c>
      <c r="F751" s="41" t="s">
        <v>2569</v>
      </c>
      <c r="G751" s="41" t="s">
        <v>147</v>
      </c>
      <c r="H751" s="41" t="s">
        <v>104</v>
      </c>
      <c r="I751" s="41" t="s">
        <v>80</v>
      </c>
      <c r="J751" s="41" t="s">
        <v>93</v>
      </c>
      <c r="K751" s="42">
        <v>11</v>
      </c>
      <c r="L751" s="41" t="s">
        <v>3671</v>
      </c>
      <c r="M751" s="60" t="s">
        <v>1128</v>
      </c>
      <c r="N751" s="41" t="s">
        <v>96</v>
      </c>
      <c r="O751" s="41" t="s">
        <v>85</v>
      </c>
      <c r="P751" s="41" t="s">
        <v>390</v>
      </c>
      <c r="Q751" s="31">
        <f t="shared" ca="1" si="2"/>
        <v>0.73</v>
      </c>
      <c r="R751" s="31">
        <f ca="1">Q751*(IF(J751="Yes",1.25,1))</f>
        <v>0.73</v>
      </c>
      <c r="S751" s="31" t="e">
        <f ca="1">R751*(IF(OR(VALUE(P751)&gt;8,VALUE(#REF!)&gt;80),1.25,1))</f>
        <v>#REF!</v>
      </c>
      <c r="T751" s="31" t="e">
        <f ca="1">S751*(IF(H751="Mass Customer",0.85,1))</f>
        <v>#REF!</v>
      </c>
      <c r="U751" s="31">
        <f>RANK(W751,W1:W1001,0)</f>
        <v>750</v>
      </c>
      <c r="V751" s="31">
        <v>750</v>
      </c>
      <c r="W751" s="31">
        <v>0.65</v>
      </c>
    </row>
    <row r="752" spans="1:23" ht="15.75" customHeight="1" x14ac:dyDescent="0.3">
      <c r="A752" s="41" t="s">
        <v>3672</v>
      </c>
      <c r="B752" s="41" t="s">
        <v>3673</v>
      </c>
      <c r="C752" s="41" t="s">
        <v>74</v>
      </c>
      <c r="D752" s="57">
        <v>33</v>
      </c>
      <c r="E752" s="56">
        <v>18368</v>
      </c>
      <c r="F752" s="41" t="s">
        <v>1264</v>
      </c>
      <c r="G752" s="41" t="s">
        <v>147</v>
      </c>
      <c r="H752" s="41" t="s">
        <v>79</v>
      </c>
      <c r="I752" s="41" t="s">
        <v>80</v>
      </c>
      <c r="J752" s="41" t="s">
        <v>81</v>
      </c>
      <c r="K752" s="42">
        <v>20</v>
      </c>
      <c r="L752" s="41" t="s">
        <v>3675</v>
      </c>
      <c r="M752" s="60" t="s">
        <v>3676</v>
      </c>
      <c r="N752" s="41" t="s">
        <v>107</v>
      </c>
      <c r="O752" s="41" t="s">
        <v>85</v>
      </c>
      <c r="P752" s="41" t="s">
        <v>228</v>
      </c>
      <c r="Q752" s="31">
        <f t="shared" ca="1" si="2"/>
        <v>0.59</v>
      </c>
      <c r="R752" s="31">
        <f ca="1">Q752*(IF(J752="Yes",1.25,1))</f>
        <v>0.73749999999999993</v>
      </c>
      <c r="S752" s="31" t="e">
        <f ca="1">R752*(IF(OR(VALUE(P752)&gt;8,VALUE(#REF!)&gt;80),1.25,1))</f>
        <v>#REF!</v>
      </c>
      <c r="T752" s="31" t="e">
        <f ca="1">S752*(IF(H752="Mass Customer",0.85,1))</f>
        <v>#REF!</v>
      </c>
      <c r="U752" s="31">
        <f>RANK(W752,W1:W1001,0)</f>
        <v>751</v>
      </c>
      <c r="V752" s="31">
        <v>751</v>
      </c>
      <c r="W752" s="31">
        <v>0.64812499999999995</v>
      </c>
    </row>
    <row r="753" spans="1:23" ht="15.75" customHeight="1" x14ac:dyDescent="0.3">
      <c r="A753" s="41" t="s">
        <v>3677</v>
      </c>
      <c r="B753" s="41" t="s">
        <v>3678</v>
      </c>
      <c r="C753" s="41" t="s">
        <v>473</v>
      </c>
      <c r="D753" s="57">
        <v>20</v>
      </c>
      <c r="E753" s="56"/>
      <c r="F753" s="41" t="s">
        <v>282</v>
      </c>
      <c r="G753" s="41" t="s">
        <v>161</v>
      </c>
      <c r="H753" s="41" t="s">
        <v>131</v>
      </c>
      <c r="I753" s="41" t="s">
        <v>80</v>
      </c>
      <c r="J753" s="41" t="s">
        <v>81</v>
      </c>
      <c r="K753" s="42">
        <v>14</v>
      </c>
      <c r="L753" s="41" t="s">
        <v>3679</v>
      </c>
      <c r="M753" s="60" t="s">
        <v>1166</v>
      </c>
      <c r="N753" s="41" t="s">
        <v>107</v>
      </c>
      <c r="O753" s="41" t="s">
        <v>85</v>
      </c>
      <c r="P753" s="41" t="s">
        <v>134</v>
      </c>
      <c r="Q753" s="31">
        <f t="shared" ca="1" si="2"/>
        <v>0.86</v>
      </c>
      <c r="R753" s="31">
        <f ca="1">Q753*(IF(J753="Yes",1.25,1))</f>
        <v>1.075</v>
      </c>
      <c r="S753" s="31" t="e">
        <f ca="1">R753*(IF(OR(VALUE(P753)&gt;8,VALUE(#REF!)&gt;80),1.25,1))</f>
        <v>#REF!</v>
      </c>
      <c r="T753" s="31" t="e">
        <f ca="1">S753*(IF(H753="Mass Customer",0.85,1))</f>
        <v>#REF!</v>
      </c>
      <c r="U753" s="31">
        <f>RANK(W753,W1:W1001,0)</f>
        <v>751</v>
      </c>
      <c r="V753" s="31">
        <v>751</v>
      </c>
      <c r="W753" s="31">
        <v>0.64812499999999995</v>
      </c>
    </row>
    <row r="754" spans="1:23" ht="15.75" customHeight="1" x14ac:dyDescent="0.3">
      <c r="A754" s="41" t="s">
        <v>3680</v>
      </c>
      <c r="B754" s="41" t="s">
        <v>3681</v>
      </c>
      <c r="C754" s="41" t="s">
        <v>100</v>
      </c>
      <c r="D754" s="57">
        <v>45</v>
      </c>
      <c r="E754" s="56">
        <v>22101</v>
      </c>
      <c r="F754" s="44"/>
      <c r="G754" s="41" t="s">
        <v>103</v>
      </c>
      <c r="H754" s="41" t="s">
        <v>79</v>
      </c>
      <c r="I754" s="41" t="s">
        <v>80</v>
      </c>
      <c r="J754" s="41" t="s">
        <v>81</v>
      </c>
      <c r="K754" s="42">
        <v>15</v>
      </c>
      <c r="L754" s="41" t="s">
        <v>3683</v>
      </c>
      <c r="M754" s="60" t="s">
        <v>583</v>
      </c>
      <c r="N754" s="41" t="s">
        <v>107</v>
      </c>
      <c r="O754" s="41" t="s">
        <v>85</v>
      </c>
      <c r="P754" s="41" t="s">
        <v>124</v>
      </c>
      <c r="Q754" s="31">
        <f t="shared" ca="1" si="2"/>
        <v>0.78</v>
      </c>
      <c r="R754" s="31">
        <f ca="1">Q754*(IF(J754="Yes",1.25,1))</f>
        <v>0.97500000000000009</v>
      </c>
      <c r="S754" s="31" t="e">
        <f ca="1">R754*(IF(OR(VALUE(P754)&gt;8,VALUE(#REF!)&gt;80),1.25,1))</f>
        <v>#REF!</v>
      </c>
      <c r="T754" s="31" t="e">
        <f ca="1">S754*(IF(H754="Mass Customer",0.85,1))</f>
        <v>#REF!</v>
      </c>
      <c r="U754" s="31">
        <f>RANK(W754,W1:W1001,0)</f>
        <v>751</v>
      </c>
      <c r="V754" s="31">
        <v>751</v>
      </c>
      <c r="W754" s="31">
        <v>0.64812499999999995</v>
      </c>
    </row>
    <row r="755" spans="1:23" ht="15.75" customHeight="1" x14ac:dyDescent="0.3">
      <c r="A755" s="41" t="s">
        <v>3684</v>
      </c>
      <c r="B755" s="41" t="s">
        <v>3685</v>
      </c>
      <c r="C755" s="41" t="s">
        <v>74</v>
      </c>
      <c r="D755" s="57">
        <v>35</v>
      </c>
      <c r="E755" s="56">
        <v>23816</v>
      </c>
      <c r="F755" s="41" t="s">
        <v>431</v>
      </c>
      <c r="G755" s="41" t="s">
        <v>191</v>
      </c>
      <c r="H755" s="41" t="s">
        <v>79</v>
      </c>
      <c r="I755" s="41" t="s">
        <v>80</v>
      </c>
      <c r="J755" s="41" t="s">
        <v>93</v>
      </c>
      <c r="K755" s="42">
        <v>16</v>
      </c>
      <c r="L755" s="41" t="s">
        <v>3687</v>
      </c>
      <c r="M755" s="60" t="s">
        <v>2312</v>
      </c>
      <c r="N755" s="41" t="s">
        <v>96</v>
      </c>
      <c r="O755" s="41" t="s">
        <v>85</v>
      </c>
      <c r="P755" s="41" t="s">
        <v>178</v>
      </c>
      <c r="Q755" s="31">
        <f t="shared" ca="1" si="2"/>
        <v>0.82</v>
      </c>
      <c r="R755" s="31">
        <f ca="1">Q755*(IF(J755="Yes",1.25,1))</f>
        <v>0.82</v>
      </c>
      <c r="S755" s="31" t="e">
        <f ca="1">R755*(IF(OR(VALUE(P755)&gt;8,VALUE(#REF!)&gt;80),1.25,1))</f>
        <v>#REF!</v>
      </c>
      <c r="T755" s="31" t="e">
        <f ca="1">S755*(IF(H755="Mass Customer",0.85,1))</f>
        <v>#REF!</v>
      </c>
      <c r="U755" s="31">
        <f>RANK(W755,W1:W1001,0)</f>
        <v>754</v>
      </c>
      <c r="V755" s="31">
        <v>754</v>
      </c>
      <c r="W755" s="31">
        <v>0.64600000000000002</v>
      </c>
    </row>
    <row r="756" spans="1:23" ht="15.75" customHeight="1" x14ac:dyDescent="0.3">
      <c r="A756" s="41" t="s">
        <v>3688</v>
      </c>
      <c r="B756" s="41" t="s">
        <v>3689</v>
      </c>
      <c r="C756" s="41" t="s">
        <v>100</v>
      </c>
      <c r="D756" s="57">
        <v>87</v>
      </c>
      <c r="E756" s="56">
        <v>27197</v>
      </c>
      <c r="F756" s="41" t="s">
        <v>256</v>
      </c>
      <c r="G756" s="41" t="s">
        <v>250</v>
      </c>
      <c r="H756" s="41" t="s">
        <v>79</v>
      </c>
      <c r="I756" s="41" t="s">
        <v>80</v>
      </c>
      <c r="J756" s="41" t="s">
        <v>93</v>
      </c>
      <c r="K756" s="42">
        <v>12</v>
      </c>
      <c r="L756" s="41" t="s">
        <v>3691</v>
      </c>
      <c r="M756" s="60" t="s">
        <v>3692</v>
      </c>
      <c r="N756" s="41" t="s">
        <v>107</v>
      </c>
      <c r="O756" s="41" t="s">
        <v>85</v>
      </c>
      <c r="P756" s="41" t="s">
        <v>134</v>
      </c>
      <c r="Q756" s="31">
        <f t="shared" ca="1" si="2"/>
        <v>0.76</v>
      </c>
      <c r="R756" s="31">
        <f ca="1">Q756*(IF(J756="Yes",1.25,1))</f>
        <v>0.76</v>
      </c>
      <c r="S756" s="31" t="e">
        <f ca="1">R756*(IF(OR(VALUE(P756)&gt;8,VALUE(#REF!)&gt;80),1.25,1))</f>
        <v>#REF!</v>
      </c>
      <c r="T756" s="31" t="e">
        <f ca="1">S756*(IF(H756="Mass Customer",0.85,1))</f>
        <v>#REF!</v>
      </c>
      <c r="U756" s="31">
        <f>RANK(W756,W1:W1001,0)</f>
        <v>755</v>
      </c>
      <c r="V756" s="31">
        <v>755</v>
      </c>
      <c r="W756" s="31">
        <v>0.64</v>
      </c>
    </row>
    <row r="757" spans="1:23" ht="15.75" customHeight="1" x14ac:dyDescent="0.3">
      <c r="A757" s="41" t="s">
        <v>3693</v>
      </c>
      <c r="B757" s="44"/>
      <c r="C757" s="41" t="s">
        <v>74</v>
      </c>
      <c r="D757" s="57">
        <v>80</v>
      </c>
      <c r="E757" s="56">
        <v>25358</v>
      </c>
      <c r="F757" s="41" t="s">
        <v>766</v>
      </c>
      <c r="G757" s="41" t="s">
        <v>191</v>
      </c>
      <c r="H757" s="41" t="s">
        <v>104</v>
      </c>
      <c r="I757" s="41" t="s">
        <v>80</v>
      </c>
      <c r="J757" s="41" t="s">
        <v>93</v>
      </c>
      <c r="K757" s="42">
        <v>10</v>
      </c>
      <c r="L757" s="41" t="s">
        <v>3695</v>
      </c>
      <c r="M757" s="60" t="s">
        <v>3696</v>
      </c>
      <c r="N757" s="41" t="s">
        <v>84</v>
      </c>
      <c r="O757" s="41" t="s">
        <v>85</v>
      </c>
      <c r="P757" s="41" t="s">
        <v>108</v>
      </c>
      <c r="Q757" s="31">
        <f t="shared" ca="1" si="2"/>
        <v>0.95</v>
      </c>
      <c r="R757" s="31">
        <f ca="1">Q757*(IF(J757="Yes",1.25,1))</f>
        <v>0.95</v>
      </c>
      <c r="S757" s="31" t="e">
        <f ca="1">R757*(IF(OR(VALUE(P757)&gt;8,VALUE(#REF!)&gt;80),1.25,1))</f>
        <v>#REF!</v>
      </c>
      <c r="T757" s="31" t="e">
        <f ca="1">S757*(IF(H757="Mass Customer",0.85,1))</f>
        <v>#REF!</v>
      </c>
      <c r="U757" s="31">
        <f>RANK(W757,W1:W1001,0)</f>
        <v>755</v>
      </c>
      <c r="V757" s="31">
        <v>755</v>
      </c>
      <c r="W757" s="31">
        <v>0.64</v>
      </c>
    </row>
    <row r="758" spans="1:23" ht="15.75" customHeight="1" x14ac:dyDescent="0.3">
      <c r="A758" s="41" t="s">
        <v>3697</v>
      </c>
      <c r="B758" s="41" t="s">
        <v>3698</v>
      </c>
      <c r="C758" s="41" t="s">
        <v>74</v>
      </c>
      <c r="D758" s="57">
        <v>22</v>
      </c>
      <c r="E758" s="56">
        <v>35142</v>
      </c>
      <c r="F758" s="41" t="s">
        <v>1264</v>
      </c>
      <c r="G758" s="41" t="s">
        <v>103</v>
      </c>
      <c r="H758" s="41" t="s">
        <v>104</v>
      </c>
      <c r="I758" s="41" t="s">
        <v>80</v>
      </c>
      <c r="J758" s="41" t="s">
        <v>81</v>
      </c>
      <c r="K758" s="42">
        <v>6</v>
      </c>
      <c r="L758" s="41" t="s">
        <v>3700</v>
      </c>
      <c r="M758" s="60" t="s">
        <v>421</v>
      </c>
      <c r="N758" s="41" t="s">
        <v>107</v>
      </c>
      <c r="O758" s="41" t="s">
        <v>85</v>
      </c>
      <c r="P758" s="41" t="s">
        <v>86</v>
      </c>
      <c r="Q758" s="31">
        <f t="shared" ca="1" si="2"/>
        <v>0.45</v>
      </c>
      <c r="R758" s="31">
        <f ca="1">Q758*(IF(J758="Yes",1.25,1))</f>
        <v>0.5625</v>
      </c>
      <c r="S758" s="31" t="e">
        <f ca="1">R758*(IF(OR(VALUE(P758)&gt;8,VALUE(#REF!)&gt;80),1.25,1))</f>
        <v>#REF!</v>
      </c>
      <c r="T758" s="31" t="e">
        <f ca="1">S758*(IF(H758="Mass Customer",0.85,1))</f>
        <v>#REF!</v>
      </c>
      <c r="U758" s="31">
        <f>RANK(W758,W1:W1001,0)</f>
        <v>755</v>
      </c>
      <c r="V758" s="31">
        <v>755</v>
      </c>
      <c r="W758" s="31">
        <v>0.64</v>
      </c>
    </row>
    <row r="759" spans="1:23" ht="15.75" customHeight="1" x14ac:dyDescent="0.3">
      <c r="A759" s="41" t="s">
        <v>3701</v>
      </c>
      <c r="B759" s="41" t="s">
        <v>3702</v>
      </c>
      <c r="C759" s="41" t="s">
        <v>100</v>
      </c>
      <c r="D759" s="57">
        <v>32</v>
      </c>
      <c r="E759" s="56">
        <v>26936</v>
      </c>
      <c r="F759" s="41" t="s">
        <v>328</v>
      </c>
      <c r="G759" s="41" t="s">
        <v>103</v>
      </c>
      <c r="H759" s="41" t="s">
        <v>79</v>
      </c>
      <c r="I759" s="41" t="s">
        <v>80</v>
      </c>
      <c r="J759" s="41" t="s">
        <v>81</v>
      </c>
      <c r="K759" s="42">
        <v>6</v>
      </c>
      <c r="L759" s="41" t="s">
        <v>3704</v>
      </c>
      <c r="M759" s="60" t="s">
        <v>3705</v>
      </c>
      <c r="N759" s="41" t="s">
        <v>96</v>
      </c>
      <c r="O759" s="41" t="s">
        <v>85</v>
      </c>
      <c r="P759" s="41" t="s">
        <v>97</v>
      </c>
      <c r="Q759" s="31">
        <f t="shared" ca="1" si="2"/>
        <v>0.6</v>
      </c>
      <c r="R759" s="31">
        <f ca="1">Q759*(IF(J759="Yes",1.25,1))</f>
        <v>0.75</v>
      </c>
      <c r="S759" s="31" t="e">
        <f ca="1">R759*(IF(OR(VALUE(P759)&gt;8,VALUE(#REF!)&gt;80),1.25,1))</f>
        <v>#REF!</v>
      </c>
      <c r="T759" s="31" t="e">
        <f ca="1">S759*(IF(H759="Mass Customer",0.85,1))</f>
        <v>#REF!</v>
      </c>
      <c r="U759" s="31">
        <f>RANK(W759,W1:W1001,0)</f>
        <v>755</v>
      </c>
      <c r="V759" s="31">
        <v>755</v>
      </c>
      <c r="W759" s="31">
        <v>0.64</v>
      </c>
    </row>
    <row r="760" spans="1:23" ht="15.75" customHeight="1" x14ac:dyDescent="0.3">
      <c r="A760" s="41" t="s">
        <v>3706</v>
      </c>
      <c r="B760" s="41" t="s">
        <v>3707</v>
      </c>
      <c r="C760" s="41" t="s">
        <v>74</v>
      </c>
      <c r="D760" s="57">
        <v>69</v>
      </c>
      <c r="E760" s="56">
        <v>30066</v>
      </c>
      <c r="F760" s="41" t="s">
        <v>3141</v>
      </c>
      <c r="G760" s="41" t="s">
        <v>191</v>
      </c>
      <c r="H760" s="41" t="s">
        <v>131</v>
      </c>
      <c r="I760" s="41" t="s">
        <v>80</v>
      </c>
      <c r="J760" s="41" t="s">
        <v>93</v>
      </c>
      <c r="K760" s="42">
        <v>17</v>
      </c>
      <c r="L760" s="41" t="s">
        <v>3709</v>
      </c>
      <c r="M760" s="60" t="s">
        <v>2394</v>
      </c>
      <c r="N760" s="41" t="s">
        <v>96</v>
      </c>
      <c r="O760" s="41" t="s">
        <v>85</v>
      </c>
      <c r="P760" s="41" t="s">
        <v>134</v>
      </c>
      <c r="Q760" s="31">
        <f t="shared" ca="1" si="2"/>
        <v>0.68</v>
      </c>
      <c r="R760" s="31">
        <f ca="1">Q760*(IF(J760="Yes",1.25,1))</f>
        <v>0.68</v>
      </c>
      <c r="S760" s="31" t="e">
        <f ca="1">R760*(IF(OR(VALUE(P760)&gt;8,VALUE(#REF!)&gt;80),1.25,1))</f>
        <v>#REF!</v>
      </c>
      <c r="T760" s="31" t="e">
        <f ca="1">S760*(IF(H760="Mass Customer",0.85,1))</f>
        <v>#REF!</v>
      </c>
      <c r="U760" s="31">
        <f>RANK(W760,W1:W1001,0)</f>
        <v>755</v>
      </c>
      <c r="V760" s="31">
        <v>755</v>
      </c>
      <c r="W760" s="31">
        <v>0.64</v>
      </c>
    </row>
    <row r="761" spans="1:23" ht="15.75" customHeight="1" x14ac:dyDescent="0.3">
      <c r="A761" s="41" t="s">
        <v>3710</v>
      </c>
      <c r="B761" s="41" t="s">
        <v>3711</v>
      </c>
      <c r="C761" s="41" t="s">
        <v>100</v>
      </c>
      <c r="D761" s="57">
        <v>79</v>
      </c>
      <c r="E761" s="56">
        <v>28662</v>
      </c>
      <c r="F761" s="44"/>
      <c r="G761" s="41" t="s">
        <v>191</v>
      </c>
      <c r="H761" s="41" t="s">
        <v>131</v>
      </c>
      <c r="I761" s="41" t="s">
        <v>80</v>
      </c>
      <c r="J761" s="41" t="s">
        <v>93</v>
      </c>
      <c r="K761" s="42">
        <v>17</v>
      </c>
      <c r="L761" s="41" t="s">
        <v>3713</v>
      </c>
      <c r="M761" s="60" t="s">
        <v>277</v>
      </c>
      <c r="N761" s="41" t="s">
        <v>96</v>
      </c>
      <c r="O761" s="41" t="s">
        <v>85</v>
      </c>
      <c r="P761" s="41" t="s">
        <v>253</v>
      </c>
      <c r="Q761" s="31">
        <f t="shared" ca="1" si="2"/>
        <v>0.64</v>
      </c>
      <c r="R761" s="31">
        <f ca="1">Q761*(IF(J761="Yes",1.25,1))</f>
        <v>0.64</v>
      </c>
      <c r="S761" s="31" t="e">
        <f ca="1">R761*(IF(OR(VALUE(P761)&gt;8,VALUE(#REF!)&gt;80),1.25,1))</f>
        <v>#REF!</v>
      </c>
      <c r="T761" s="31" t="e">
        <f ca="1">S761*(IF(H761="Mass Customer",0.85,1))</f>
        <v>#REF!</v>
      </c>
      <c r="U761" s="31">
        <f>RANK(W761,W1:W1001,0)</f>
        <v>760</v>
      </c>
      <c r="V761" s="31">
        <v>760</v>
      </c>
      <c r="W761" s="31">
        <v>0.63749999999999996</v>
      </c>
    </row>
    <row r="762" spans="1:23" ht="15.75" customHeight="1" x14ac:dyDescent="0.3">
      <c r="A762" s="41" t="s">
        <v>3714</v>
      </c>
      <c r="B762" s="41" t="s">
        <v>3715</v>
      </c>
      <c r="C762" s="41" t="s">
        <v>74</v>
      </c>
      <c r="D762" s="57">
        <v>51</v>
      </c>
      <c r="E762" s="56">
        <v>27020</v>
      </c>
      <c r="F762" s="41" t="s">
        <v>670</v>
      </c>
      <c r="G762" s="41" t="s">
        <v>147</v>
      </c>
      <c r="H762" s="41" t="s">
        <v>104</v>
      </c>
      <c r="I762" s="41" t="s">
        <v>80</v>
      </c>
      <c r="J762" s="41" t="s">
        <v>93</v>
      </c>
      <c r="K762" s="42">
        <v>21</v>
      </c>
      <c r="L762" s="41" t="s">
        <v>3716</v>
      </c>
      <c r="M762" s="60" t="s">
        <v>3396</v>
      </c>
      <c r="N762" s="41" t="s">
        <v>84</v>
      </c>
      <c r="O762" s="41" t="s">
        <v>85</v>
      </c>
      <c r="P762" s="41" t="s">
        <v>740</v>
      </c>
      <c r="Q762" s="31">
        <f t="shared" ca="1" si="2"/>
        <v>0.93</v>
      </c>
      <c r="R762" s="31">
        <f ca="1">Q762*(IF(J762="Yes",1.25,1))</f>
        <v>0.93</v>
      </c>
      <c r="S762" s="31" t="e">
        <f ca="1">R762*(IF(OR(VALUE(P762)&gt;8,VALUE(#REF!)&gt;80),1.25,1))</f>
        <v>#REF!</v>
      </c>
      <c r="T762" s="31" t="e">
        <f ca="1">S762*(IF(H762="Mass Customer",0.85,1))</f>
        <v>#REF!</v>
      </c>
      <c r="U762" s="31">
        <f>RANK(W762,W1:W1001,0)</f>
        <v>760</v>
      </c>
      <c r="V762" s="31">
        <v>760</v>
      </c>
      <c r="W762" s="31">
        <v>0.63749999999999996</v>
      </c>
    </row>
    <row r="763" spans="1:23" ht="15.75" customHeight="1" x14ac:dyDescent="0.3">
      <c r="A763" s="41" t="s">
        <v>3717</v>
      </c>
      <c r="B763" s="41" t="s">
        <v>3718</v>
      </c>
      <c r="C763" s="41" t="s">
        <v>74</v>
      </c>
      <c r="D763" s="57">
        <v>5</v>
      </c>
      <c r="E763" s="56">
        <v>32083</v>
      </c>
      <c r="F763" s="41" t="s">
        <v>694</v>
      </c>
      <c r="G763" s="41" t="s">
        <v>92</v>
      </c>
      <c r="H763" s="41" t="s">
        <v>79</v>
      </c>
      <c r="I763" s="41" t="s">
        <v>80</v>
      </c>
      <c r="J763" s="41" t="s">
        <v>93</v>
      </c>
      <c r="K763" s="42">
        <v>7</v>
      </c>
      <c r="L763" s="41" t="s">
        <v>3720</v>
      </c>
      <c r="M763" s="60" t="s">
        <v>1451</v>
      </c>
      <c r="N763" s="41" t="s">
        <v>84</v>
      </c>
      <c r="O763" s="41" t="s">
        <v>85</v>
      </c>
      <c r="P763" s="41" t="s">
        <v>134</v>
      </c>
      <c r="Q763" s="31">
        <f t="shared" ca="1" si="2"/>
        <v>0.41</v>
      </c>
      <c r="R763" s="31">
        <f ca="1">Q763*(IF(J763="Yes",1.25,1))</f>
        <v>0.41</v>
      </c>
      <c r="S763" s="31" t="e">
        <f ca="1">R763*(IF(OR(VALUE(P763)&gt;8,VALUE(#REF!)&gt;80),1.25,1))</f>
        <v>#REF!</v>
      </c>
      <c r="T763" s="31" t="e">
        <f ca="1">S763*(IF(H763="Mass Customer",0.85,1))</f>
        <v>#REF!</v>
      </c>
      <c r="U763" s="31">
        <f>RANK(W763,W1:W1001,0)</f>
        <v>760</v>
      </c>
      <c r="V763" s="31">
        <v>760</v>
      </c>
      <c r="W763" s="31">
        <v>0.63749999999999996</v>
      </c>
    </row>
    <row r="764" spans="1:23" ht="15.75" customHeight="1" x14ac:dyDescent="0.3">
      <c r="A764" s="41" t="s">
        <v>3721</v>
      </c>
      <c r="B764" s="41" t="s">
        <v>3722</v>
      </c>
      <c r="C764" s="41" t="s">
        <v>74</v>
      </c>
      <c r="D764" s="57">
        <v>6</v>
      </c>
      <c r="E764" s="56">
        <v>18515</v>
      </c>
      <c r="F764" s="41" t="s">
        <v>820</v>
      </c>
      <c r="G764" s="41" t="s">
        <v>415</v>
      </c>
      <c r="H764" s="41" t="s">
        <v>104</v>
      </c>
      <c r="I764" s="41" t="s">
        <v>80</v>
      </c>
      <c r="J764" s="41" t="s">
        <v>93</v>
      </c>
      <c r="K764" s="42">
        <v>16</v>
      </c>
      <c r="L764" s="41" t="s">
        <v>3724</v>
      </c>
      <c r="M764" s="60" t="s">
        <v>2867</v>
      </c>
      <c r="N764" s="41" t="s">
        <v>84</v>
      </c>
      <c r="O764" s="41" t="s">
        <v>85</v>
      </c>
      <c r="P764" s="41" t="s">
        <v>116</v>
      </c>
      <c r="Q764" s="31">
        <f t="shared" ca="1" si="2"/>
        <v>0.54</v>
      </c>
      <c r="R764" s="31">
        <f ca="1">Q764*(IF(J764="Yes",1.25,1))</f>
        <v>0.54</v>
      </c>
      <c r="S764" s="31" t="e">
        <f ca="1">R764*(IF(OR(VALUE(P764)&gt;8,VALUE(#REF!)&gt;80),1.25,1))</f>
        <v>#REF!</v>
      </c>
      <c r="T764" s="31" t="e">
        <f ca="1">S764*(IF(H764="Mass Customer",0.85,1))</f>
        <v>#REF!</v>
      </c>
      <c r="U764" s="31">
        <f>RANK(W764,W1:W1001,0)</f>
        <v>760</v>
      </c>
      <c r="V764" s="31">
        <v>760</v>
      </c>
      <c r="W764" s="31">
        <v>0.63749999999999996</v>
      </c>
    </row>
    <row r="765" spans="1:23" ht="15.75" customHeight="1" x14ac:dyDescent="0.3">
      <c r="A765" s="41" t="s">
        <v>3725</v>
      </c>
      <c r="B765" s="41" t="s">
        <v>3726</v>
      </c>
      <c r="C765" s="41" t="s">
        <v>74</v>
      </c>
      <c r="D765" s="57">
        <v>52</v>
      </c>
      <c r="E765" s="56">
        <v>37260</v>
      </c>
      <c r="F765" s="41" t="s">
        <v>804</v>
      </c>
      <c r="G765" s="41" t="s">
        <v>103</v>
      </c>
      <c r="H765" s="41" t="s">
        <v>104</v>
      </c>
      <c r="I765" s="41" t="s">
        <v>80</v>
      </c>
      <c r="J765" s="41" t="s">
        <v>93</v>
      </c>
      <c r="K765" s="42">
        <v>8</v>
      </c>
      <c r="L765" s="41" t="s">
        <v>3728</v>
      </c>
      <c r="M765" s="60" t="s">
        <v>3729</v>
      </c>
      <c r="N765" s="41" t="s">
        <v>96</v>
      </c>
      <c r="O765" s="41" t="s">
        <v>85</v>
      </c>
      <c r="P765" s="41" t="s">
        <v>390</v>
      </c>
      <c r="Q765" s="31">
        <f t="shared" ca="1" si="2"/>
        <v>0.96</v>
      </c>
      <c r="R765" s="31">
        <f ca="1">Q765*(IF(J765="Yes",1.25,1))</f>
        <v>0.96</v>
      </c>
      <c r="S765" s="31" t="e">
        <f ca="1">R765*(IF(OR(VALUE(P765)&gt;8,VALUE(#REF!)&gt;80),1.25,1))</f>
        <v>#REF!</v>
      </c>
      <c r="T765" s="31" t="e">
        <f ca="1">S765*(IF(H765="Mass Customer",0.85,1))</f>
        <v>#REF!</v>
      </c>
      <c r="U765" s="31">
        <f>RANK(W765,W1:W1001,0)</f>
        <v>760</v>
      </c>
      <c r="V765" s="31">
        <v>760</v>
      </c>
      <c r="W765" s="31">
        <v>0.63749999999999996</v>
      </c>
    </row>
    <row r="766" spans="1:23" ht="15.75" customHeight="1" x14ac:dyDescent="0.3">
      <c r="A766" s="41" t="s">
        <v>3730</v>
      </c>
      <c r="B766" s="41" t="s">
        <v>3731</v>
      </c>
      <c r="C766" s="41" t="s">
        <v>74</v>
      </c>
      <c r="D766" s="57">
        <v>93</v>
      </c>
      <c r="E766" s="56">
        <v>30355</v>
      </c>
      <c r="F766" s="44"/>
      <c r="G766" s="41" t="s">
        <v>130</v>
      </c>
      <c r="H766" s="41" t="s">
        <v>104</v>
      </c>
      <c r="I766" s="41" t="s">
        <v>80</v>
      </c>
      <c r="J766" s="41" t="s">
        <v>81</v>
      </c>
      <c r="K766" s="42">
        <v>15</v>
      </c>
      <c r="L766" s="41" t="s">
        <v>3733</v>
      </c>
      <c r="M766" s="60" t="s">
        <v>3734</v>
      </c>
      <c r="N766" s="41" t="s">
        <v>107</v>
      </c>
      <c r="O766" s="41" t="s">
        <v>85</v>
      </c>
      <c r="P766" s="41" t="s">
        <v>124</v>
      </c>
      <c r="Q766" s="31">
        <f t="shared" ca="1" si="2"/>
        <v>0.54</v>
      </c>
      <c r="R766" s="31">
        <f ca="1">Q766*(IF(J766="Yes",1.25,1))</f>
        <v>0.67500000000000004</v>
      </c>
      <c r="S766" s="31" t="e">
        <f ca="1">R766*(IF(OR(VALUE(P766)&gt;8,VALUE(#REF!)&gt;80),1.25,1))</f>
        <v>#REF!</v>
      </c>
      <c r="T766" s="31" t="e">
        <f ca="1">S766*(IF(H766="Mass Customer",0.85,1))</f>
        <v>#REF!</v>
      </c>
      <c r="U766" s="31">
        <f>RANK(W766,W1:W1001,0)</f>
        <v>760</v>
      </c>
      <c r="V766" s="31">
        <v>760</v>
      </c>
      <c r="W766" s="31">
        <v>0.63749999999999996</v>
      </c>
    </row>
    <row r="767" spans="1:23" ht="15.75" customHeight="1" x14ac:dyDescent="0.3">
      <c r="A767" s="41" t="s">
        <v>3735</v>
      </c>
      <c r="B767" s="41" t="s">
        <v>3736</v>
      </c>
      <c r="C767" s="41" t="s">
        <v>74</v>
      </c>
      <c r="D767" s="57">
        <v>37</v>
      </c>
      <c r="E767" s="56">
        <v>22190</v>
      </c>
      <c r="F767" s="41" t="s">
        <v>1110</v>
      </c>
      <c r="G767" s="41" t="s">
        <v>78</v>
      </c>
      <c r="H767" s="41" t="s">
        <v>131</v>
      </c>
      <c r="I767" s="41" t="s">
        <v>80</v>
      </c>
      <c r="J767" s="41" t="s">
        <v>81</v>
      </c>
      <c r="K767" s="42">
        <v>11</v>
      </c>
      <c r="L767" s="41" t="s">
        <v>3738</v>
      </c>
      <c r="M767" s="60" t="s">
        <v>3739</v>
      </c>
      <c r="N767" s="41" t="s">
        <v>84</v>
      </c>
      <c r="O767" s="41" t="s">
        <v>85</v>
      </c>
      <c r="P767" s="41" t="s">
        <v>134</v>
      </c>
      <c r="Q767" s="31">
        <f t="shared" ref="Q767:Q1001" ca="1" si="3">RANDBETWEEN(40,110)/100</f>
        <v>1.08</v>
      </c>
      <c r="R767" s="31">
        <f ca="1">Q767*(IF(J767="Yes",1.25,1))</f>
        <v>1.35</v>
      </c>
      <c r="S767" s="31" t="e">
        <f ca="1">R767*(IF(OR(VALUE(P767)&gt;8,VALUE(#REF!)&gt;80),1.25,1))</f>
        <v>#REF!</v>
      </c>
      <c r="T767" s="31" t="e">
        <f ca="1">S767*(IF(H767="Mass Customer",0.85,1))</f>
        <v>#REF!</v>
      </c>
      <c r="U767" s="31">
        <f>RANK(W767,W1:W1001,0)</f>
        <v>760</v>
      </c>
      <c r="V767" s="31">
        <v>760</v>
      </c>
      <c r="W767" s="31">
        <v>0.63749999999999996</v>
      </c>
    </row>
    <row r="768" spans="1:23" ht="15.75" customHeight="1" x14ac:dyDescent="0.3">
      <c r="A768" s="41" t="s">
        <v>1708</v>
      </c>
      <c r="B768" s="41" t="s">
        <v>3740</v>
      </c>
      <c r="C768" s="41" t="s">
        <v>74</v>
      </c>
      <c r="D768" s="57">
        <v>89</v>
      </c>
      <c r="E768" s="56">
        <v>36213</v>
      </c>
      <c r="F768" s="41" t="s">
        <v>198</v>
      </c>
      <c r="G768" s="41" t="s">
        <v>191</v>
      </c>
      <c r="H768" s="41" t="s">
        <v>104</v>
      </c>
      <c r="I768" s="41" t="s">
        <v>80</v>
      </c>
      <c r="J768" s="41" t="s">
        <v>93</v>
      </c>
      <c r="K768" s="42">
        <v>8</v>
      </c>
      <c r="L768" s="41" t="s">
        <v>3742</v>
      </c>
      <c r="M768" s="60" t="s">
        <v>2018</v>
      </c>
      <c r="N768" s="41" t="s">
        <v>96</v>
      </c>
      <c r="O768" s="41" t="s">
        <v>85</v>
      </c>
      <c r="P768" s="41" t="s">
        <v>253</v>
      </c>
      <c r="Q768" s="31">
        <f t="shared" ca="1" si="3"/>
        <v>0.86</v>
      </c>
      <c r="R768" s="31">
        <f ca="1">Q768*(IF(J768="Yes",1.25,1))</f>
        <v>0.86</v>
      </c>
      <c r="S768" s="31" t="e">
        <f ca="1">R768*(IF(OR(VALUE(P768)&gt;8,VALUE(#REF!)&gt;80),1.25,1))</f>
        <v>#REF!</v>
      </c>
      <c r="T768" s="31" t="e">
        <f ca="1">S768*(IF(H768="Mass Customer",0.85,1))</f>
        <v>#REF!</v>
      </c>
      <c r="U768" s="31">
        <f>RANK(W768,W1:W1001,0)</f>
        <v>760</v>
      </c>
      <c r="V768" s="31">
        <v>760</v>
      </c>
      <c r="W768" s="31">
        <v>0.63749999999999996</v>
      </c>
    </row>
    <row r="769" spans="1:23" ht="15.75" customHeight="1" x14ac:dyDescent="0.3">
      <c r="A769" s="41" t="s">
        <v>3743</v>
      </c>
      <c r="B769" s="44"/>
      <c r="C769" s="41" t="s">
        <v>100</v>
      </c>
      <c r="D769" s="57">
        <v>4</v>
      </c>
      <c r="E769" s="56">
        <v>32969</v>
      </c>
      <c r="F769" s="41" t="s">
        <v>463</v>
      </c>
      <c r="G769" s="41" t="s">
        <v>78</v>
      </c>
      <c r="H769" s="41" t="s">
        <v>104</v>
      </c>
      <c r="I769" s="41" t="s">
        <v>80</v>
      </c>
      <c r="J769" s="41" t="s">
        <v>81</v>
      </c>
      <c r="K769" s="42">
        <v>6</v>
      </c>
      <c r="L769" s="41" t="s">
        <v>3745</v>
      </c>
      <c r="M769" s="60" t="s">
        <v>193</v>
      </c>
      <c r="N769" s="41" t="s">
        <v>96</v>
      </c>
      <c r="O769" s="41" t="s">
        <v>85</v>
      </c>
      <c r="P769" s="41" t="s">
        <v>178</v>
      </c>
      <c r="Q769" s="31">
        <f t="shared" ca="1" si="3"/>
        <v>1.04</v>
      </c>
      <c r="R769" s="31">
        <f ca="1">Q769*(IF(J769="Yes",1.25,1))</f>
        <v>1.3</v>
      </c>
      <c r="S769" s="31" t="e">
        <f ca="1">R769*(IF(OR(VALUE(P769)&gt;8,VALUE(#REF!)&gt;80),1.25,1))</f>
        <v>#REF!</v>
      </c>
      <c r="T769" s="31" t="e">
        <f ca="1">S769*(IF(H769="Mass Customer",0.85,1))</f>
        <v>#REF!</v>
      </c>
      <c r="U769" s="31">
        <f>RANK(W769,W1:W1001,0)</f>
        <v>760</v>
      </c>
      <c r="V769" s="31">
        <v>760</v>
      </c>
      <c r="W769" s="31">
        <v>0.63749999999999996</v>
      </c>
    </row>
    <row r="770" spans="1:23" ht="15.75" customHeight="1" x14ac:dyDescent="0.3">
      <c r="A770" s="41" t="s">
        <v>1835</v>
      </c>
      <c r="B770" s="41" t="s">
        <v>3746</v>
      </c>
      <c r="C770" s="41" t="s">
        <v>100</v>
      </c>
      <c r="D770" s="57">
        <v>11</v>
      </c>
      <c r="E770" s="56">
        <v>24098</v>
      </c>
      <c r="F770" s="41" t="s">
        <v>731</v>
      </c>
      <c r="G770" s="41" t="s">
        <v>147</v>
      </c>
      <c r="H770" s="41" t="s">
        <v>79</v>
      </c>
      <c r="I770" s="41" t="s">
        <v>80</v>
      </c>
      <c r="J770" s="41" t="s">
        <v>81</v>
      </c>
      <c r="K770" s="42">
        <v>9</v>
      </c>
      <c r="L770" s="41" t="s">
        <v>3748</v>
      </c>
      <c r="M770" s="60" t="s">
        <v>193</v>
      </c>
      <c r="N770" s="41" t="s">
        <v>96</v>
      </c>
      <c r="O770" s="41" t="s">
        <v>85</v>
      </c>
      <c r="P770" s="41" t="s">
        <v>101</v>
      </c>
      <c r="Q770" s="31">
        <f t="shared" ca="1" si="3"/>
        <v>0.41</v>
      </c>
      <c r="R770" s="31">
        <f ca="1">Q770*(IF(J770="Yes",1.25,1))</f>
        <v>0.51249999999999996</v>
      </c>
      <c r="S770" s="31" t="e">
        <f ca="1">R770*(IF(OR(VALUE(P770)&gt;8,VALUE(#REF!)&gt;80),1.25,1))</f>
        <v>#REF!</v>
      </c>
      <c r="T770" s="31" t="e">
        <f ca="1">S770*(IF(H770="Mass Customer",0.85,1))</f>
        <v>#REF!</v>
      </c>
      <c r="U770" s="31">
        <f>RANK(W770,W1:W1001,0)</f>
        <v>760</v>
      </c>
      <c r="V770" s="31">
        <v>760</v>
      </c>
      <c r="W770" s="31">
        <v>0.63749999999999996</v>
      </c>
    </row>
    <row r="771" spans="1:23" ht="15.75" customHeight="1" x14ac:dyDescent="0.3">
      <c r="A771" s="41" t="s">
        <v>3749</v>
      </c>
      <c r="B771" s="41" t="s">
        <v>3750</v>
      </c>
      <c r="C771" s="41" t="s">
        <v>100</v>
      </c>
      <c r="D771" s="57">
        <v>86</v>
      </c>
      <c r="E771" s="56">
        <v>14097</v>
      </c>
      <c r="F771" s="44"/>
      <c r="G771" s="41" t="s">
        <v>250</v>
      </c>
      <c r="H771" s="41" t="s">
        <v>131</v>
      </c>
      <c r="I771" s="41" t="s">
        <v>80</v>
      </c>
      <c r="J771" s="41" t="s">
        <v>81</v>
      </c>
      <c r="K771" s="42">
        <v>13</v>
      </c>
      <c r="L771" s="41" t="s">
        <v>3752</v>
      </c>
      <c r="M771" s="60" t="s">
        <v>83</v>
      </c>
      <c r="N771" s="41" t="s">
        <v>84</v>
      </c>
      <c r="O771" s="41" t="s">
        <v>85</v>
      </c>
      <c r="P771" s="41" t="s">
        <v>86</v>
      </c>
      <c r="Q771" s="31">
        <f t="shared" ca="1" si="3"/>
        <v>0.87</v>
      </c>
      <c r="R771" s="31">
        <f ca="1">Q771*(IF(J771="Yes",1.25,1))</f>
        <v>1.0874999999999999</v>
      </c>
      <c r="S771" s="31" t="e">
        <f ca="1">R771*(IF(OR(VALUE(P771)&gt;8,VALUE(#REF!)&gt;80),1.25,1))</f>
        <v>#REF!</v>
      </c>
      <c r="T771" s="31" t="e">
        <f ca="1">S771*(IF(H771="Mass Customer",0.85,1))</f>
        <v>#REF!</v>
      </c>
      <c r="U771" s="31">
        <f>RANK(W771,W1:W1001,0)</f>
        <v>760</v>
      </c>
      <c r="V771" s="31">
        <v>760</v>
      </c>
      <c r="W771" s="31">
        <v>0.63749999999999996</v>
      </c>
    </row>
    <row r="772" spans="1:23" ht="15.75" customHeight="1" x14ac:dyDescent="0.3">
      <c r="A772" s="41" t="s">
        <v>3753</v>
      </c>
      <c r="B772" s="41" t="s">
        <v>3754</v>
      </c>
      <c r="C772" s="41" t="s">
        <v>100</v>
      </c>
      <c r="D772" s="57">
        <v>86</v>
      </c>
      <c r="E772" s="56">
        <v>17516</v>
      </c>
      <c r="F772" s="41" t="s">
        <v>288</v>
      </c>
      <c r="G772" s="41" t="s">
        <v>130</v>
      </c>
      <c r="H772" s="41" t="s">
        <v>79</v>
      </c>
      <c r="I772" s="41" t="s">
        <v>80</v>
      </c>
      <c r="J772" s="41" t="s">
        <v>93</v>
      </c>
      <c r="K772" s="42">
        <v>22</v>
      </c>
      <c r="L772" s="41" t="s">
        <v>3756</v>
      </c>
      <c r="M772" s="60" t="s">
        <v>1621</v>
      </c>
      <c r="N772" s="41" t="s">
        <v>107</v>
      </c>
      <c r="O772" s="41" t="s">
        <v>85</v>
      </c>
      <c r="P772" s="41" t="s">
        <v>178</v>
      </c>
      <c r="Q772" s="31">
        <f t="shared" ca="1" si="3"/>
        <v>0.86</v>
      </c>
      <c r="R772" s="31">
        <f ca="1">Q772*(IF(J772="Yes",1.25,1))</f>
        <v>0.86</v>
      </c>
      <c r="S772" s="31" t="e">
        <f ca="1">R772*(IF(OR(VALUE(P772)&gt;8,VALUE(#REF!)&gt;80),1.25,1))</f>
        <v>#REF!</v>
      </c>
      <c r="T772" s="31" t="e">
        <f ca="1">S772*(IF(H772="Mass Customer",0.85,1))</f>
        <v>#REF!</v>
      </c>
      <c r="U772" s="31">
        <f>RANK(W772,W1:W1001,0)</f>
        <v>760</v>
      </c>
      <c r="V772" s="31">
        <v>760</v>
      </c>
      <c r="W772" s="31">
        <v>0.63749999999999996</v>
      </c>
    </row>
    <row r="773" spans="1:23" ht="15.75" customHeight="1" x14ac:dyDescent="0.3">
      <c r="A773" s="41" t="s">
        <v>3757</v>
      </c>
      <c r="B773" s="41" t="s">
        <v>3758</v>
      </c>
      <c r="C773" s="41" t="s">
        <v>100</v>
      </c>
      <c r="D773" s="57">
        <v>23</v>
      </c>
      <c r="E773" s="56">
        <v>31029</v>
      </c>
      <c r="F773" s="41" t="s">
        <v>1297</v>
      </c>
      <c r="G773" s="41" t="s">
        <v>191</v>
      </c>
      <c r="H773" s="41" t="s">
        <v>104</v>
      </c>
      <c r="I773" s="41" t="s">
        <v>80</v>
      </c>
      <c r="J773" s="41" t="s">
        <v>93</v>
      </c>
      <c r="K773" s="42">
        <v>4</v>
      </c>
      <c r="L773" s="41" t="s">
        <v>3760</v>
      </c>
      <c r="M773" s="60" t="s">
        <v>3761</v>
      </c>
      <c r="N773" s="41" t="s">
        <v>96</v>
      </c>
      <c r="O773" s="41" t="s">
        <v>85</v>
      </c>
      <c r="P773" s="41" t="s">
        <v>740</v>
      </c>
      <c r="Q773" s="31">
        <f t="shared" ca="1" si="3"/>
        <v>0.56999999999999995</v>
      </c>
      <c r="R773" s="31">
        <f ca="1">Q773*(IF(J773="Yes",1.25,1))</f>
        <v>0.56999999999999995</v>
      </c>
      <c r="S773" s="31" t="e">
        <f ca="1">R773*(IF(OR(VALUE(P773)&gt;8,VALUE(#REF!)&gt;80),1.25,1))</f>
        <v>#REF!</v>
      </c>
      <c r="T773" s="31" t="e">
        <f ca="1">S773*(IF(H773="Mass Customer",0.85,1))</f>
        <v>#REF!</v>
      </c>
      <c r="U773" s="31">
        <f>RANK(W773,W1:W1001,0)</f>
        <v>760</v>
      </c>
      <c r="V773" s="31">
        <v>760</v>
      </c>
      <c r="W773" s="31">
        <v>0.63749999999999996</v>
      </c>
    </row>
    <row r="774" spans="1:23" ht="15.75" customHeight="1" x14ac:dyDescent="0.3">
      <c r="A774" s="41" t="s">
        <v>3762</v>
      </c>
      <c r="B774" s="41" t="s">
        <v>3763</v>
      </c>
      <c r="C774" s="41" t="s">
        <v>74</v>
      </c>
      <c r="D774" s="57">
        <v>47</v>
      </c>
      <c r="E774" s="56">
        <v>19451</v>
      </c>
      <c r="F774" s="41" t="s">
        <v>3034</v>
      </c>
      <c r="G774" s="41" t="s">
        <v>78</v>
      </c>
      <c r="H774" s="41" t="s">
        <v>131</v>
      </c>
      <c r="I774" s="41" t="s">
        <v>80</v>
      </c>
      <c r="J774" s="41" t="s">
        <v>81</v>
      </c>
      <c r="K774" s="42">
        <v>9</v>
      </c>
      <c r="L774" s="41" t="s">
        <v>3765</v>
      </c>
      <c r="M774" s="60" t="s">
        <v>1013</v>
      </c>
      <c r="N774" s="41" t="s">
        <v>96</v>
      </c>
      <c r="O774" s="41" t="s">
        <v>85</v>
      </c>
      <c r="P774" s="41" t="s">
        <v>178</v>
      </c>
      <c r="Q774" s="31">
        <f t="shared" ca="1" si="3"/>
        <v>0.97</v>
      </c>
      <c r="R774" s="31">
        <f ca="1">Q774*(IF(J774="Yes",1.25,1))</f>
        <v>1.2124999999999999</v>
      </c>
      <c r="S774" s="31" t="e">
        <f ca="1">R774*(IF(OR(VALUE(P774)&gt;8,VALUE(#REF!)&gt;80),1.25,1))</f>
        <v>#REF!</v>
      </c>
      <c r="T774" s="31" t="e">
        <f ca="1">S774*(IF(H774="Mass Customer",0.85,1))</f>
        <v>#REF!</v>
      </c>
      <c r="U774" s="31">
        <f>RANK(W774,W1:W1001,0)</f>
        <v>773</v>
      </c>
      <c r="V774" s="31">
        <v>773</v>
      </c>
      <c r="W774" s="31">
        <v>0.63</v>
      </c>
    </row>
    <row r="775" spans="1:23" ht="15.75" customHeight="1" x14ac:dyDescent="0.3">
      <c r="A775" s="41" t="s">
        <v>3766</v>
      </c>
      <c r="B775" s="41" t="s">
        <v>3767</v>
      </c>
      <c r="C775" s="41" t="s">
        <v>100</v>
      </c>
      <c r="D775" s="57">
        <v>11</v>
      </c>
      <c r="E775" s="56">
        <v>32712</v>
      </c>
      <c r="F775" s="41" t="s">
        <v>551</v>
      </c>
      <c r="G775" s="41" t="s">
        <v>147</v>
      </c>
      <c r="H775" s="41" t="s">
        <v>79</v>
      </c>
      <c r="I775" s="41" t="s">
        <v>80</v>
      </c>
      <c r="J775" s="41" t="s">
        <v>81</v>
      </c>
      <c r="K775" s="42">
        <v>4</v>
      </c>
      <c r="L775" s="41" t="s">
        <v>3769</v>
      </c>
      <c r="M775" s="60" t="s">
        <v>1869</v>
      </c>
      <c r="N775" s="41" t="s">
        <v>107</v>
      </c>
      <c r="O775" s="41" t="s">
        <v>85</v>
      </c>
      <c r="P775" s="41" t="s">
        <v>124</v>
      </c>
      <c r="Q775" s="31">
        <f t="shared" ca="1" si="3"/>
        <v>0.78</v>
      </c>
      <c r="R775" s="31">
        <f ca="1">Q775*(IF(J775="Yes",1.25,1))</f>
        <v>0.97500000000000009</v>
      </c>
      <c r="S775" s="31" t="e">
        <f ca="1">R775*(IF(OR(VALUE(P775)&gt;8,VALUE(#REF!)&gt;80),1.25,1))</f>
        <v>#REF!</v>
      </c>
      <c r="T775" s="31" t="e">
        <f ca="1">S775*(IF(H775="Mass Customer",0.85,1))</f>
        <v>#REF!</v>
      </c>
      <c r="U775" s="31">
        <f>RANK(W775,W1:W1001,0)</f>
        <v>774</v>
      </c>
      <c r="V775" s="31">
        <v>774</v>
      </c>
      <c r="W775" s="31">
        <v>0.62687499999999996</v>
      </c>
    </row>
    <row r="776" spans="1:23" ht="15.75" customHeight="1" x14ac:dyDescent="0.3">
      <c r="A776" s="41" t="s">
        <v>3770</v>
      </c>
      <c r="B776" s="41" t="s">
        <v>3771</v>
      </c>
      <c r="C776" s="41" t="s">
        <v>74</v>
      </c>
      <c r="D776" s="57">
        <v>46</v>
      </c>
      <c r="E776" s="56">
        <v>34122</v>
      </c>
      <c r="F776" s="41" t="s">
        <v>2418</v>
      </c>
      <c r="G776" s="41" t="s">
        <v>103</v>
      </c>
      <c r="H776" s="41" t="s">
        <v>131</v>
      </c>
      <c r="I776" s="41" t="s">
        <v>80</v>
      </c>
      <c r="J776" s="41" t="s">
        <v>93</v>
      </c>
      <c r="K776" s="42">
        <v>10</v>
      </c>
      <c r="L776" s="41" t="s">
        <v>3773</v>
      </c>
      <c r="M776" s="60" t="s">
        <v>3774</v>
      </c>
      <c r="N776" s="41" t="s">
        <v>96</v>
      </c>
      <c r="O776" s="41" t="s">
        <v>85</v>
      </c>
      <c r="P776" s="41" t="s">
        <v>101</v>
      </c>
      <c r="Q776" s="31">
        <f t="shared" ca="1" si="3"/>
        <v>0.95</v>
      </c>
      <c r="R776" s="31">
        <f ca="1">Q776*(IF(J776="Yes",1.25,1))</f>
        <v>0.95</v>
      </c>
      <c r="S776" s="31" t="e">
        <f ca="1">R776*(IF(OR(VALUE(P776)&gt;8,VALUE(#REF!)&gt;80),1.25,1))</f>
        <v>#REF!</v>
      </c>
      <c r="T776" s="31" t="e">
        <f ca="1">S776*(IF(H776="Mass Customer",0.85,1))</f>
        <v>#REF!</v>
      </c>
      <c r="U776" s="31">
        <f>RANK(W776,W1:W1001,0)</f>
        <v>774</v>
      </c>
      <c r="V776" s="31">
        <v>774</v>
      </c>
      <c r="W776" s="31">
        <v>0.62687499999999996</v>
      </c>
    </row>
    <row r="777" spans="1:23" ht="15.75" customHeight="1" x14ac:dyDescent="0.3">
      <c r="A777" s="41" t="s">
        <v>3775</v>
      </c>
      <c r="B777" s="41" t="s">
        <v>3776</v>
      </c>
      <c r="C777" s="41" t="s">
        <v>473</v>
      </c>
      <c r="D777" s="57">
        <v>62</v>
      </c>
      <c r="E777" s="56"/>
      <c r="F777" s="41" t="s">
        <v>312</v>
      </c>
      <c r="G777" s="41" t="s">
        <v>103</v>
      </c>
      <c r="H777" s="41" t="s">
        <v>104</v>
      </c>
      <c r="I777" s="41" t="s">
        <v>80</v>
      </c>
      <c r="J777" s="41" t="s">
        <v>93</v>
      </c>
      <c r="K777" s="42">
        <v>5</v>
      </c>
      <c r="L777" s="41" t="s">
        <v>3777</v>
      </c>
      <c r="M777" s="60" t="s">
        <v>3778</v>
      </c>
      <c r="N777" s="41" t="s">
        <v>107</v>
      </c>
      <c r="O777" s="41" t="s">
        <v>85</v>
      </c>
      <c r="P777" s="41" t="s">
        <v>116</v>
      </c>
      <c r="Q777" s="31">
        <f t="shared" ca="1" si="3"/>
        <v>0.79</v>
      </c>
      <c r="R777" s="31">
        <f ca="1">Q777*(IF(J777="Yes",1.25,1))</f>
        <v>0.79</v>
      </c>
      <c r="S777" s="31" t="e">
        <f ca="1">R777*(IF(OR(VALUE(P777)&gt;8,VALUE(#REF!)&gt;80),1.25,1))</f>
        <v>#REF!</v>
      </c>
      <c r="T777" s="31" t="e">
        <f ca="1">S777*(IF(H777="Mass Customer",0.85,1))</f>
        <v>#REF!</v>
      </c>
      <c r="U777" s="31">
        <f>RANK(W777,W1:W1001,0)</f>
        <v>774</v>
      </c>
      <c r="V777" s="31">
        <v>774</v>
      </c>
      <c r="W777" s="31">
        <v>0.62687499999999996</v>
      </c>
    </row>
    <row r="778" spans="1:23" ht="15.75" customHeight="1" x14ac:dyDescent="0.3">
      <c r="A778" s="41" t="s">
        <v>3779</v>
      </c>
      <c r="B778" s="41" t="s">
        <v>3780</v>
      </c>
      <c r="C778" s="41" t="s">
        <v>100</v>
      </c>
      <c r="D778" s="57">
        <v>73</v>
      </c>
      <c r="E778" s="56">
        <v>32207</v>
      </c>
      <c r="F778" s="41" t="s">
        <v>3782</v>
      </c>
      <c r="G778" s="41" t="s">
        <v>147</v>
      </c>
      <c r="H778" s="41" t="s">
        <v>79</v>
      </c>
      <c r="I778" s="41" t="s">
        <v>80</v>
      </c>
      <c r="J778" s="41" t="s">
        <v>81</v>
      </c>
      <c r="K778" s="42">
        <v>14</v>
      </c>
      <c r="L778" s="41" t="s">
        <v>3783</v>
      </c>
      <c r="M778" s="60" t="s">
        <v>1436</v>
      </c>
      <c r="N778" s="41" t="s">
        <v>107</v>
      </c>
      <c r="O778" s="41" t="s">
        <v>85</v>
      </c>
      <c r="P778" s="41" t="s">
        <v>124</v>
      </c>
      <c r="Q778" s="31">
        <f t="shared" ca="1" si="3"/>
        <v>0.88</v>
      </c>
      <c r="R778" s="31">
        <f ca="1">Q778*(IF(J778="Yes",1.25,1))</f>
        <v>1.1000000000000001</v>
      </c>
      <c r="S778" s="31" t="e">
        <f ca="1">R778*(IF(OR(VALUE(P778)&gt;8,VALUE(#REF!)&gt;80),1.25,1))</f>
        <v>#REF!</v>
      </c>
      <c r="T778" s="31" t="e">
        <f ca="1">S778*(IF(H778="Mass Customer",0.85,1))</f>
        <v>#REF!</v>
      </c>
      <c r="U778" s="31">
        <f>RANK(W778,W1:W1001,0)</f>
        <v>774</v>
      </c>
      <c r="V778" s="31">
        <v>774</v>
      </c>
      <c r="W778" s="31">
        <v>0.62687499999999996</v>
      </c>
    </row>
    <row r="779" spans="1:23" ht="15.75" customHeight="1" x14ac:dyDescent="0.3">
      <c r="A779" s="41" t="s">
        <v>3784</v>
      </c>
      <c r="B779" s="41" t="s">
        <v>3785</v>
      </c>
      <c r="C779" s="41" t="s">
        <v>100</v>
      </c>
      <c r="D779" s="57">
        <v>38</v>
      </c>
      <c r="E779" s="56">
        <v>24126</v>
      </c>
      <c r="F779" s="41" t="s">
        <v>288</v>
      </c>
      <c r="G779" s="41" t="s">
        <v>130</v>
      </c>
      <c r="H779" s="41" t="s">
        <v>104</v>
      </c>
      <c r="I779" s="41" t="s">
        <v>80</v>
      </c>
      <c r="J779" s="41" t="s">
        <v>93</v>
      </c>
      <c r="K779" s="42">
        <v>18</v>
      </c>
      <c r="L779" s="41" t="s">
        <v>3787</v>
      </c>
      <c r="M779" s="60" t="s">
        <v>613</v>
      </c>
      <c r="N779" s="41" t="s">
        <v>96</v>
      </c>
      <c r="O779" s="41" t="s">
        <v>85</v>
      </c>
      <c r="P779" s="41" t="s">
        <v>101</v>
      </c>
      <c r="Q779" s="31">
        <f t="shared" ca="1" si="3"/>
        <v>0.78</v>
      </c>
      <c r="R779" s="31">
        <f ca="1">Q779*(IF(J779="Yes",1.25,1))</f>
        <v>0.78</v>
      </c>
      <c r="S779" s="31" t="e">
        <f ca="1">R779*(IF(OR(VALUE(P779)&gt;8,VALUE(#REF!)&gt;80),1.25,1))</f>
        <v>#REF!</v>
      </c>
      <c r="T779" s="31" t="e">
        <f ca="1">S779*(IF(H779="Mass Customer",0.85,1))</f>
        <v>#REF!</v>
      </c>
      <c r="U779" s="31">
        <f>RANK(W779,W1:W1001,0)</f>
        <v>778</v>
      </c>
      <c r="V779" s="31">
        <v>778</v>
      </c>
      <c r="W779" s="31">
        <v>0.625</v>
      </c>
    </row>
    <row r="780" spans="1:23" ht="15.75" customHeight="1" x14ac:dyDescent="0.3">
      <c r="A780" s="41" t="s">
        <v>3788</v>
      </c>
      <c r="B780" s="41" t="s">
        <v>3789</v>
      </c>
      <c r="C780" s="41" t="s">
        <v>74</v>
      </c>
      <c r="D780" s="57">
        <v>40</v>
      </c>
      <c r="E780" s="56">
        <v>26613</v>
      </c>
      <c r="F780" s="44"/>
      <c r="G780" s="41" t="s">
        <v>78</v>
      </c>
      <c r="H780" s="41" t="s">
        <v>79</v>
      </c>
      <c r="I780" s="41" t="s">
        <v>80</v>
      </c>
      <c r="J780" s="41" t="s">
        <v>81</v>
      </c>
      <c r="K780" s="42">
        <v>6</v>
      </c>
      <c r="L780" s="41" t="s">
        <v>3791</v>
      </c>
      <c r="M780" s="60" t="s">
        <v>2294</v>
      </c>
      <c r="N780" s="41" t="s">
        <v>96</v>
      </c>
      <c r="O780" s="41" t="s">
        <v>85</v>
      </c>
      <c r="P780" s="41" t="s">
        <v>178</v>
      </c>
      <c r="Q780" s="31">
        <f t="shared" ca="1" si="3"/>
        <v>0.85</v>
      </c>
      <c r="R780" s="31">
        <f ca="1">Q780*(IF(J780="Yes",1.25,1))</f>
        <v>1.0625</v>
      </c>
      <c r="S780" s="31" t="e">
        <f ca="1">R780*(IF(OR(VALUE(P780)&gt;8,VALUE(#REF!)&gt;80),1.25,1))</f>
        <v>#REF!</v>
      </c>
      <c r="T780" s="31" t="e">
        <f ca="1">S780*(IF(H780="Mass Customer",0.85,1))</f>
        <v>#REF!</v>
      </c>
      <c r="U780" s="31">
        <f>RANK(W780,W1:W1001,0)</f>
        <v>778</v>
      </c>
      <c r="V780" s="31">
        <v>778</v>
      </c>
      <c r="W780" s="31">
        <v>0.625</v>
      </c>
    </row>
    <row r="781" spans="1:23" ht="15.75" customHeight="1" x14ac:dyDescent="0.3">
      <c r="A781" s="41" t="s">
        <v>3792</v>
      </c>
      <c r="B781" s="44"/>
      <c r="C781" s="41" t="s">
        <v>100</v>
      </c>
      <c r="D781" s="57">
        <v>46</v>
      </c>
      <c r="E781" s="56">
        <v>35160</v>
      </c>
      <c r="F781" s="41" t="s">
        <v>3782</v>
      </c>
      <c r="G781" s="41" t="s">
        <v>250</v>
      </c>
      <c r="H781" s="41" t="s">
        <v>79</v>
      </c>
      <c r="I781" s="41" t="s">
        <v>80</v>
      </c>
      <c r="J781" s="41" t="s">
        <v>81</v>
      </c>
      <c r="K781" s="42">
        <v>6</v>
      </c>
      <c r="L781" s="41" t="s">
        <v>3794</v>
      </c>
      <c r="M781" s="60" t="s">
        <v>2060</v>
      </c>
      <c r="N781" s="41" t="s">
        <v>107</v>
      </c>
      <c r="O781" s="41" t="s">
        <v>85</v>
      </c>
      <c r="P781" s="41" t="s">
        <v>390</v>
      </c>
      <c r="Q781" s="31">
        <f t="shared" ca="1" si="3"/>
        <v>0.73</v>
      </c>
      <c r="R781" s="31">
        <f ca="1">Q781*(IF(J781="Yes",1.25,1))</f>
        <v>0.91249999999999998</v>
      </c>
      <c r="S781" s="31" t="e">
        <f ca="1">R781*(IF(OR(VALUE(P781)&gt;8,VALUE(#REF!)&gt;80),1.25,1))</f>
        <v>#REF!</v>
      </c>
      <c r="T781" s="31" t="e">
        <f ca="1">S781*(IF(H781="Mass Customer",0.85,1))</f>
        <v>#REF!</v>
      </c>
      <c r="U781" s="31">
        <f>RANK(W781,W1:W1001,0)</f>
        <v>780</v>
      </c>
      <c r="V781" s="31">
        <v>780</v>
      </c>
      <c r="W781" s="31">
        <v>0.62421874999999993</v>
      </c>
    </row>
    <row r="782" spans="1:23" ht="15.75" customHeight="1" x14ac:dyDescent="0.3">
      <c r="A782" s="41" t="s">
        <v>3795</v>
      </c>
      <c r="B782" s="41" t="s">
        <v>3796</v>
      </c>
      <c r="C782" s="41" t="s">
        <v>100</v>
      </c>
      <c r="D782" s="57">
        <v>30</v>
      </c>
      <c r="E782" s="56">
        <v>29795</v>
      </c>
      <c r="F782" s="41" t="s">
        <v>766</v>
      </c>
      <c r="G782" s="41" t="s">
        <v>191</v>
      </c>
      <c r="H782" s="41" t="s">
        <v>79</v>
      </c>
      <c r="I782" s="41" t="s">
        <v>80</v>
      </c>
      <c r="J782" s="41" t="s">
        <v>93</v>
      </c>
      <c r="K782" s="42">
        <v>10</v>
      </c>
      <c r="L782" s="41" t="s">
        <v>3798</v>
      </c>
      <c r="M782" s="60" t="s">
        <v>3593</v>
      </c>
      <c r="N782" s="41" t="s">
        <v>96</v>
      </c>
      <c r="O782" s="41" t="s">
        <v>85</v>
      </c>
      <c r="P782" s="41" t="s">
        <v>101</v>
      </c>
      <c r="Q782" s="31">
        <f t="shared" ca="1" si="3"/>
        <v>0.5</v>
      </c>
      <c r="R782" s="31">
        <f ca="1">Q782*(IF(J782="Yes",1.25,1))</f>
        <v>0.5</v>
      </c>
      <c r="S782" s="31" t="e">
        <f ca="1">R782*(IF(OR(VALUE(P782)&gt;8,VALUE(#REF!)&gt;80),1.25,1))</f>
        <v>#REF!</v>
      </c>
      <c r="T782" s="31" t="e">
        <f ca="1">S782*(IF(H782="Mass Customer",0.85,1))</f>
        <v>#REF!</v>
      </c>
      <c r="U782" s="31">
        <f>RANK(W782,W1:W1001,0)</f>
        <v>780</v>
      </c>
      <c r="V782" s="31">
        <v>780</v>
      </c>
      <c r="W782" s="31">
        <v>0.62421874999999993</v>
      </c>
    </row>
    <row r="783" spans="1:23" ht="15.75" customHeight="1" x14ac:dyDescent="0.3">
      <c r="A783" s="41" t="s">
        <v>3799</v>
      </c>
      <c r="B783" s="41" t="s">
        <v>3800</v>
      </c>
      <c r="C783" s="41" t="s">
        <v>100</v>
      </c>
      <c r="D783" s="57">
        <v>35</v>
      </c>
      <c r="E783" s="56">
        <v>23565</v>
      </c>
      <c r="F783" s="41" t="s">
        <v>3802</v>
      </c>
      <c r="G783" s="41" t="s">
        <v>103</v>
      </c>
      <c r="H783" s="41" t="s">
        <v>104</v>
      </c>
      <c r="I783" s="41" t="s">
        <v>80</v>
      </c>
      <c r="J783" s="41" t="s">
        <v>81</v>
      </c>
      <c r="K783" s="42">
        <v>10</v>
      </c>
      <c r="L783" s="41" t="s">
        <v>3803</v>
      </c>
      <c r="M783" s="60" t="s">
        <v>1520</v>
      </c>
      <c r="N783" s="41" t="s">
        <v>84</v>
      </c>
      <c r="O783" s="41" t="s">
        <v>85</v>
      </c>
      <c r="P783" s="41" t="s">
        <v>108</v>
      </c>
      <c r="Q783" s="31">
        <f t="shared" ca="1" si="3"/>
        <v>0.69</v>
      </c>
      <c r="R783" s="31">
        <f ca="1">Q783*(IF(J783="Yes",1.25,1))</f>
        <v>0.86249999999999993</v>
      </c>
      <c r="S783" s="31" t="e">
        <f ca="1">R783*(IF(OR(VALUE(P783)&gt;8,VALUE(#REF!)&gt;80),1.25,1))</f>
        <v>#REF!</v>
      </c>
      <c r="T783" s="31" t="e">
        <f ca="1">S783*(IF(H783="Mass Customer",0.85,1))</f>
        <v>#REF!</v>
      </c>
      <c r="U783" s="31">
        <f>RANK(W783,W1:W1001,0)</f>
        <v>782</v>
      </c>
      <c r="V783" s="31">
        <v>782</v>
      </c>
      <c r="W783" s="31">
        <v>0.62049999999999994</v>
      </c>
    </row>
    <row r="784" spans="1:23" ht="15.75" customHeight="1" x14ac:dyDescent="0.3">
      <c r="A784" s="41" t="s">
        <v>3804</v>
      </c>
      <c r="B784" s="41" t="s">
        <v>3805</v>
      </c>
      <c r="C784" s="41" t="s">
        <v>74</v>
      </c>
      <c r="D784" s="57">
        <v>55</v>
      </c>
      <c r="E784" s="56">
        <v>20104</v>
      </c>
      <c r="F784" s="41" t="s">
        <v>694</v>
      </c>
      <c r="G784" s="41" t="s">
        <v>78</v>
      </c>
      <c r="H784" s="41" t="s">
        <v>131</v>
      </c>
      <c r="I784" s="41" t="s">
        <v>80</v>
      </c>
      <c r="J784" s="41" t="s">
        <v>93</v>
      </c>
      <c r="K784" s="42">
        <v>8</v>
      </c>
      <c r="L784" s="41" t="s">
        <v>3807</v>
      </c>
      <c r="M784" s="60" t="s">
        <v>3808</v>
      </c>
      <c r="N784" s="41" t="s">
        <v>107</v>
      </c>
      <c r="O784" s="41" t="s">
        <v>85</v>
      </c>
      <c r="P784" s="41" t="s">
        <v>101</v>
      </c>
      <c r="Q784" s="31">
        <f t="shared" ca="1" si="3"/>
        <v>0.56999999999999995</v>
      </c>
      <c r="R784" s="31">
        <f ca="1">Q784*(IF(J784="Yes",1.25,1))</f>
        <v>0.56999999999999995</v>
      </c>
      <c r="S784" s="31" t="e">
        <f ca="1">R784*(IF(OR(VALUE(P784)&gt;8,VALUE(#REF!)&gt;80),1.25,1))</f>
        <v>#REF!</v>
      </c>
      <c r="T784" s="31" t="e">
        <f ca="1">S784*(IF(H784="Mass Customer",0.85,1))</f>
        <v>#REF!</v>
      </c>
      <c r="U784" s="31">
        <f>RANK(W784,W1:W1001,0)</f>
        <v>782</v>
      </c>
      <c r="V784" s="31">
        <v>782</v>
      </c>
      <c r="W784" s="31">
        <v>0.62049999999999994</v>
      </c>
    </row>
    <row r="785" spans="1:23" ht="15.75" customHeight="1" x14ac:dyDescent="0.3">
      <c r="A785" s="41" t="s">
        <v>3809</v>
      </c>
      <c r="B785" s="41" t="s">
        <v>3810</v>
      </c>
      <c r="C785" s="41" t="s">
        <v>74</v>
      </c>
      <c r="D785" s="57">
        <v>98</v>
      </c>
      <c r="E785" s="56">
        <v>33890</v>
      </c>
      <c r="F785" s="41" t="s">
        <v>539</v>
      </c>
      <c r="G785" s="41" t="s">
        <v>191</v>
      </c>
      <c r="H785" s="41" t="s">
        <v>79</v>
      </c>
      <c r="I785" s="41" t="s">
        <v>80</v>
      </c>
      <c r="J785" s="41" t="s">
        <v>93</v>
      </c>
      <c r="K785" s="42">
        <v>12</v>
      </c>
      <c r="L785" s="41" t="s">
        <v>3812</v>
      </c>
      <c r="M785" s="60" t="s">
        <v>1678</v>
      </c>
      <c r="N785" s="41" t="s">
        <v>96</v>
      </c>
      <c r="O785" s="41" t="s">
        <v>85</v>
      </c>
      <c r="P785" s="41" t="s">
        <v>124</v>
      </c>
      <c r="Q785" s="31">
        <f t="shared" ca="1" si="3"/>
        <v>1.1000000000000001</v>
      </c>
      <c r="R785" s="31">
        <f ca="1">Q785*(IF(J785="Yes",1.25,1))</f>
        <v>1.1000000000000001</v>
      </c>
      <c r="S785" s="31" t="e">
        <f ca="1">R785*(IF(OR(VALUE(P785)&gt;8,VALUE(#REF!)&gt;80),1.25,1))</f>
        <v>#REF!</v>
      </c>
      <c r="T785" s="31" t="e">
        <f ca="1">S785*(IF(H785="Mass Customer",0.85,1))</f>
        <v>#REF!</v>
      </c>
      <c r="U785" s="31">
        <f>RANK(W785,W1:W1001,0)</f>
        <v>782</v>
      </c>
      <c r="V785" s="31">
        <v>782</v>
      </c>
      <c r="W785" s="31">
        <v>0.62049999999999994</v>
      </c>
    </row>
    <row r="786" spans="1:23" ht="15.75" customHeight="1" x14ac:dyDescent="0.3">
      <c r="A786" s="41" t="s">
        <v>3813</v>
      </c>
      <c r="B786" s="41" t="s">
        <v>3814</v>
      </c>
      <c r="C786" s="41" t="s">
        <v>74</v>
      </c>
      <c r="D786" s="57">
        <v>66</v>
      </c>
      <c r="E786" s="56">
        <v>34436</v>
      </c>
      <c r="F786" s="41" t="s">
        <v>594</v>
      </c>
      <c r="G786" s="41" t="s">
        <v>78</v>
      </c>
      <c r="H786" s="41" t="s">
        <v>104</v>
      </c>
      <c r="I786" s="41" t="s">
        <v>80</v>
      </c>
      <c r="J786" s="41" t="s">
        <v>93</v>
      </c>
      <c r="K786" s="42">
        <v>9</v>
      </c>
      <c r="L786" s="41" t="s">
        <v>3816</v>
      </c>
      <c r="M786" s="60" t="s">
        <v>746</v>
      </c>
      <c r="N786" s="41" t="s">
        <v>96</v>
      </c>
      <c r="O786" s="41" t="s">
        <v>85</v>
      </c>
      <c r="P786" s="41" t="s">
        <v>101</v>
      </c>
      <c r="Q786" s="31">
        <f t="shared" ca="1" si="3"/>
        <v>0.88</v>
      </c>
      <c r="R786" s="31">
        <f ca="1">Q786*(IF(J786="Yes",1.25,1))</f>
        <v>0.88</v>
      </c>
      <c r="S786" s="31" t="e">
        <f ca="1">R786*(IF(OR(VALUE(P786)&gt;8,VALUE(#REF!)&gt;80),1.25,1))</f>
        <v>#REF!</v>
      </c>
      <c r="T786" s="31" t="e">
        <f ca="1">S786*(IF(H786="Mass Customer",0.85,1))</f>
        <v>#REF!</v>
      </c>
      <c r="U786" s="31">
        <f>RANK(W786,W1:W1001,0)</f>
        <v>785</v>
      </c>
      <c r="V786" s="31">
        <v>785</v>
      </c>
      <c r="W786" s="31">
        <v>0.62</v>
      </c>
    </row>
    <row r="787" spans="1:23" ht="15.75" customHeight="1" x14ac:dyDescent="0.3">
      <c r="A787" s="41" t="s">
        <v>3817</v>
      </c>
      <c r="B787" s="41" t="s">
        <v>3818</v>
      </c>
      <c r="C787" s="41" t="s">
        <v>74</v>
      </c>
      <c r="D787" s="57">
        <v>89</v>
      </c>
      <c r="E787" s="56">
        <v>20679</v>
      </c>
      <c r="F787" s="41" t="s">
        <v>1787</v>
      </c>
      <c r="G787" s="41" t="s">
        <v>191</v>
      </c>
      <c r="H787" s="41" t="s">
        <v>131</v>
      </c>
      <c r="I787" s="41" t="s">
        <v>80</v>
      </c>
      <c r="J787" s="41" t="s">
        <v>93</v>
      </c>
      <c r="K787" s="42">
        <v>6</v>
      </c>
      <c r="L787" s="41" t="s">
        <v>3820</v>
      </c>
      <c r="M787" s="60" t="s">
        <v>1499</v>
      </c>
      <c r="N787" s="41" t="s">
        <v>96</v>
      </c>
      <c r="O787" s="41" t="s">
        <v>85</v>
      </c>
      <c r="P787" s="41" t="s">
        <v>101</v>
      </c>
      <c r="Q787" s="31">
        <f t="shared" ca="1" si="3"/>
        <v>0.94</v>
      </c>
      <c r="R787" s="31">
        <f ca="1">Q787*(IF(J787="Yes",1.25,1))</f>
        <v>0.94</v>
      </c>
      <c r="S787" s="31" t="e">
        <f ca="1">R787*(IF(OR(VALUE(P787)&gt;8,VALUE(#REF!)&gt;80),1.25,1))</f>
        <v>#REF!</v>
      </c>
      <c r="T787" s="31" t="e">
        <f ca="1">S787*(IF(H787="Mass Customer",0.85,1))</f>
        <v>#REF!</v>
      </c>
      <c r="U787" s="31">
        <f>RANK(W787,W1:W1001,0)</f>
        <v>786</v>
      </c>
      <c r="V787" s="31">
        <v>786</v>
      </c>
      <c r="W787" s="31">
        <v>0.61624999999999996</v>
      </c>
    </row>
    <row r="788" spans="1:23" ht="15.75" customHeight="1" x14ac:dyDescent="0.3">
      <c r="A788" s="41" t="s">
        <v>3821</v>
      </c>
      <c r="B788" s="44"/>
      <c r="C788" s="41" t="s">
        <v>100</v>
      </c>
      <c r="D788" s="57">
        <v>48</v>
      </c>
      <c r="E788" s="56">
        <v>21067</v>
      </c>
      <c r="F788" s="41" t="s">
        <v>575</v>
      </c>
      <c r="G788" s="41" t="s">
        <v>191</v>
      </c>
      <c r="H788" s="41" t="s">
        <v>131</v>
      </c>
      <c r="I788" s="41" t="s">
        <v>80</v>
      </c>
      <c r="J788" s="41" t="s">
        <v>81</v>
      </c>
      <c r="K788" s="42">
        <v>11</v>
      </c>
      <c r="L788" s="41" t="s">
        <v>3823</v>
      </c>
      <c r="M788" s="60" t="s">
        <v>3808</v>
      </c>
      <c r="N788" s="41" t="s">
        <v>107</v>
      </c>
      <c r="O788" s="41" t="s">
        <v>85</v>
      </c>
      <c r="P788" s="41" t="s">
        <v>390</v>
      </c>
      <c r="Q788" s="31">
        <f t="shared" ca="1" si="3"/>
        <v>0.82</v>
      </c>
      <c r="R788" s="31">
        <f ca="1">Q788*(IF(J788="Yes",1.25,1))</f>
        <v>1.0249999999999999</v>
      </c>
      <c r="S788" s="31" t="e">
        <f ca="1">R788*(IF(OR(VALUE(P788)&gt;8,VALUE(#REF!)&gt;80),1.25,1))</f>
        <v>#REF!</v>
      </c>
      <c r="T788" s="31" t="e">
        <f ca="1">S788*(IF(H788="Mass Customer",0.85,1))</f>
        <v>#REF!</v>
      </c>
      <c r="U788" s="31">
        <f>RANK(W788,W1:W1001,0)</f>
        <v>786</v>
      </c>
      <c r="V788" s="31">
        <v>786</v>
      </c>
      <c r="W788" s="31">
        <v>0.61624999999999996</v>
      </c>
    </row>
    <row r="789" spans="1:23" ht="15.75" customHeight="1" x14ac:dyDescent="0.3">
      <c r="A789" s="41" t="s">
        <v>3824</v>
      </c>
      <c r="B789" s="41" t="s">
        <v>3825</v>
      </c>
      <c r="C789" s="41" t="s">
        <v>74</v>
      </c>
      <c r="D789" s="57">
        <v>1</v>
      </c>
      <c r="E789" s="56">
        <v>30030</v>
      </c>
      <c r="F789" s="41" t="s">
        <v>449</v>
      </c>
      <c r="G789" s="41" t="s">
        <v>161</v>
      </c>
      <c r="H789" s="41" t="s">
        <v>131</v>
      </c>
      <c r="I789" s="41" t="s">
        <v>80</v>
      </c>
      <c r="J789" s="41" t="s">
        <v>93</v>
      </c>
      <c r="K789" s="42">
        <v>7</v>
      </c>
      <c r="L789" s="41" t="s">
        <v>3827</v>
      </c>
      <c r="M789" s="60" t="s">
        <v>3828</v>
      </c>
      <c r="N789" s="41" t="s">
        <v>96</v>
      </c>
      <c r="O789" s="41" t="s">
        <v>85</v>
      </c>
      <c r="P789" s="41" t="s">
        <v>101</v>
      </c>
      <c r="Q789" s="31">
        <f t="shared" ca="1" si="3"/>
        <v>0.43</v>
      </c>
      <c r="R789" s="31">
        <f ca="1">Q789*(IF(J789="Yes",1.25,1))</f>
        <v>0.43</v>
      </c>
      <c r="S789" s="31" t="e">
        <f ca="1">R789*(IF(OR(VALUE(P789)&gt;8,VALUE(#REF!)&gt;80),1.25,1))</f>
        <v>#REF!</v>
      </c>
      <c r="T789" s="31" t="e">
        <f ca="1">S789*(IF(H789="Mass Customer",0.85,1))</f>
        <v>#REF!</v>
      </c>
      <c r="U789" s="31">
        <f>RANK(W789,W1:W1001,0)</f>
        <v>788</v>
      </c>
      <c r="V789" s="31">
        <v>788</v>
      </c>
      <c r="W789" s="31">
        <v>0.61250000000000004</v>
      </c>
    </row>
    <row r="790" spans="1:23" ht="15.75" customHeight="1" x14ac:dyDescent="0.3">
      <c r="A790" s="41" t="s">
        <v>3829</v>
      </c>
      <c r="B790" s="41" t="s">
        <v>3830</v>
      </c>
      <c r="C790" s="41" t="s">
        <v>100</v>
      </c>
      <c r="D790" s="57">
        <v>49</v>
      </c>
      <c r="E790" s="56">
        <v>29334</v>
      </c>
      <c r="F790" s="41" t="s">
        <v>1696</v>
      </c>
      <c r="G790" s="41" t="s">
        <v>103</v>
      </c>
      <c r="H790" s="41" t="s">
        <v>104</v>
      </c>
      <c r="I790" s="41" t="s">
        <v>80</v>
      </c>
      <c r="J790" s="41" t="s">
        <v>93</v>
      </c>
      <c r="K790" s="42">
        <v>9</v>
      </c>
      <c r="L790" s="41" t="s">
        <v>3832</v>
      </c>
      <c r="M790" s="60" t="s">
        <v>2128</v>
      </c>
      <c r="N790" s="41" t="s">
        <v>84</v>
      </c>
      <c r="O790" s="41" t="s">
        <v>85</v>
      </c>
      <c r="P790" s="41" t="s">
        <v>228</v>
      </c>
      <c r="Q790" s="31">
        <f t="shared" ca="1" si="3"/>
        <v>1</v>
      </c>
      <c r="R790" s="31">
        <f ca="1">Q790*(IF(J790="Yes",1.25,1))</f>
        <v>1</v>
      </c>
      <c r="S790" s="31" t="e">
        <f ca="1">R790*(IF(OR(VALUE(P790)&gt;8,VALUE(#REF!)&gt;80),1.25,1))</f>
        <v>#REF!</v>
      </c>
      <c r="T790" s="31" t="e">
        <f ca="1">S790*(IF(H790="Mass Customer",0.85,1))</f>
        <v>#REF!</v>
      </c>
      <c r="U790" s="31">
        <f>RANK(W790,W1:W1001,0)</f>
        <v>788</v>
      </c>
      <c r="V790" s="31">
        <v>788</v>
      </c>
      <c r="W790" s="31">
        <v>0.61250000000000004</v>
      </c>
    </row>
    <row r="791" spans="1:23" ht="15.75" customHeight="1" x14ac:dyDescent="0.3">
      <c r="A791" s="41" t="s">
        <v>3833</v>
      </c>
      <c r="B791" s="41" t="s">
        <v>3834</v>
      </c>
      <c r="C791" s="41" t="s">
        <v>100</v>
      </c>
      <c r="D791" s="57">
        <v>32</v>
      </c>
      <c r="E791" s="56">
        <v>33890</v>
      </c>
      <c r="F791" s="41" t="s">
        <v>874</v>
      </c>
      <c r="G791" s="41" t="s">
        <v>78</v>
      </c>
      <c r="H791" s="41" t="s">
        <v>79</v>
      </c>
      <c r="I791" s="41" t="s">
        <v>80</v>
      </c>
      <c r="J791" s="41" t="s">
        <v>81</v>
      </c>
      <c r="K791" s="42">
        <v>9</v>
      </c>
      <c r="L791" s="41" t="s">
        <v>3835</v>
      </c>
      <c r="M791" s="60" t="s">
        <v>3836</v>
      </c>
      <c r="N791" s="41" t="s">
        <v>96</v>
      </c>
      <c r="O791" s="41" t="s">
        <v>85</v>
      </c>
      <c r="P791" s="41" t="s">
        <v>101</v>
      </c>
      <c r="Q791" s="31">
        <f t="shared" ca="1" si="3"/>
        <v>0.52</v>
      </c>
      <c r="R791" s="31">
        <f ca="1">Q791*(IF(J791="Yes",1.25,1))</f>
        <v>0.65</v>
      </c>
      <c r="S791" s="31" t="e">
        <f ca="1">R791*(IF(OR(VALUE(P791)&gt;8,VALUE(#REF!)&gt;80),1.25,1))</f>
        <v>#REF!</v>
      </c>
      <c r="T791" s="31" t="e">
        <f ca="1">S791*(IF(H791="Mass Customer",0.85,1))</f>
        <v>#REF!</v>
      </c>
      <c r="U791" s="31">
        <f>RANK(W791,W1:W1001,0)</f>
        <v>788</v>
      </c>
      <c r="V791" s="31">
        <v>788</v>
      </c>
      <c r="W791" s="31">
        <v>0.61250000000000004</v>
      </c>
    </row>
    <row r="792" spans="1:23" ht="15.75" customHeight="1" x14ac:dyDescent="0.3">
      <c r="A792" s="41" t="s">
        <v>3837</v>
      </c>
      <c r="B792" s="41" t="s">
        <v>3838</v>
      </c>
      <c r="C792" s="41" t="s">
        <v>100</v>
      </c>
      <c r="D792" s="57">
        <v>93</v>
      </c>
      <c r="E792" s="56">
        <v>27055</v>
      </c>
      <c r="F792" s="41" t="s">
        <v>1975</v>
      </c>
      <c r="G792" s="41" t="s">
        <v>191</v>
      </c>
      <c r="H792" s="41" t="s">
        <v>104</v>
      </c>
      <c r="I792" s="41" t="s">
        <v>80</v>
      </c>
      <c r="J792" s="41" t="s">
        <v>81</v>
      </c>
      <c r="K792" s="42">
        <v>11</v>
      </c>
      <c r="L792" s="41" t="s">
        <v>3840</v>
      </c>
      <c r="M792" s="60" t="s">
        <v>3841</v>
      </c>
      <c r="N792" s="41" t="s">
        <v>96</v>
      </c>
      <c r="O792" s="41" t="s">
        <v>85</v>
      </c>
      <c r="P792" s="41" t="s">
        <v>86</v>
      </c>
      <c r="Q792" s="31">
        <f t="shared" ca="1" si="3"/>
        <v>0.84</v>
      </c>
      <c r="R792" s="31">
        <f ca="1">Q792*(IF(J792="Yes",1.25,1))</f>
        <v>1.05</v>
      </c>
      <c r="S792" s="31" t="e">
        <f ca="1">R792*(IF(OR(VALUE(P792)&gt;8,VALUE(#REF!)&gt;80),1.25,1))</f>
        <v>#REF!</v>
      </c>
      <c r="T792" s="31" t="e">
        <f ca="1">S792*(IF(H792="Mass Customer",0.85,1))</f>
        <v>#REF!</v>
      </c>
      <c r="U792" s="31">
        <f>RANK(W792,W1:W1001,0)</f>
        <v>791</v>
      </c>
      <c r="V792" s="31">
        <v>791</v>
      </c>
      <c r="W792" s="31">
        <v>0.61199999999999999</v>
      </c>
    </row>
    <row r="793" spans="1:23" ht="15.75" customHeight="1" x14ac:dyDescent="0.3">
      <c r="A793" s="41" t="s">
        <v>3842</v>
      </c>
      <c r="B793" s="41" t="s">
        <v>3843</v>
      </c>
      <c r="C793" s="41" t="s">
        <v>74</v>
      </c>
      <c r="D793" s="57">
        <v>4</v>
      </c>
      <c r="E793" s="56">
        <v>26735</v>
      </c>
      <c r="F793" s="41" t="s">
        <v>211</v>
      </c>
      <c r="G793" s="41" t="s">
        <v>92</v>
      </c>
      <c r="H793" s="41" t="s">
        <v>79</v>
      </c>
      <c r="I793" s="41" t="s">
        <v>80</v>
      </c>
      <c r="J793" s="41" t="s">
        <v>93</v>
      </c>
      <c r="K793" s="42">
        <v>7</v>
      </c>
      <c r="L793" s="41" t="s">
        <v>3845</v>
      </c>
      <c r="M793" s="60" t="s">
        <v>1045</v>
      </c>
      <c r="N793" s="41" t="s">
        <v>107</v>
      </c>
      <c r="O793" s="41" t="s">
        <v>85</v>
      </c>
      <c r="P793" s="41" t="s">
        <v>101</v>
      </c>
      <c r="Q793" s="31">
        <f t="shared" ca="1" si="3"/>
        <v>0.96</v>
      </c>
      <c r="R793" s="31">
        <f ca="1">Q793*(IF(J793="Yes",1.25,1))</f>
        <v>0.96</v>
      </c>
      <c r="S793" s="31" t="e">
        <f ca="1">R793*(IF(OR(VALUE(P793)&gt;8,VALUE(#REF!)&gt;80),1.25,1))</f>
        <v>#REF!</v>
      </c>
      <c r="T793" s="31" t="e">
        <f ca="1">S793*(IF(H793="Mass Customer",0.85,1))</f>
        <v>#REF!</v>
      </c>
      <c r="U793" s="31">
        <f>RANK(W793,W1:W1001,0)</f>
        <v>791</v>
      </c>
      <c r="V793" s="31">
        <v>791</v>
      </c>
      <c r="W793" s="31">
        <v>0.61199999999999999</v>
      </c>
    </row>
    <row r="794" spans="1:23" ht="15.75" customHeight="1" x14ac:dyDescent="0.3">
      <c r="A794" s="41" t="s">
        <v>3846</v>
      </c>
      <c r="B794" s="41" t="s">
        <v>3847</v>
      </c>
      <c r="C794" s="41" t="s">
        <v>100</v>
      </c>
      <c r="D794" s="57">
        <v>79</v>
      </c>
      <c r="E794" s="56">
        <v>19988</v>
      </c>
      <c r="F794" s="41" t="s">
        <v>288</v>
      </c>
      <c r="G794" s="41" t="s">
        <v>130</v>
      </c>
      <c r="H794" s="41" t="s">
        <v>131</v>
      </c>
      <c r="I794" s="41" t="s">
        <v>80</v>
      </c>
      <c r="J794" s="41" t="s">
        <v>93</v>
      </c>
      <c r="K794" s="42">
        <v>18</v>
      </c>
      <c r="L794" s="41" t="s">
        <v>3849</v>
      </c>
      <c r="M794" s="60" t="s">
        <v>3850</v>
      </c>
      <c r="N794" s="41" t="s">
        <v>96</v>
      </c>
      <c r="O794" s="41" t="s">
        <v>85</v>
      </c>
      <c r="P794" s="41" t="s">
        <v>86</v>
      </c>
      <c r="Q794" s="31">
        <f t="shared" ca="1" si="3"/>
        <v>0.56000000000000005</v>
      </c>
      <c r="R794" s="31">
        <f ca="1">Q794*(IF(J794="Yes",1.25,1))</f>
        <v>0.56000000000000005</v>
      </c>
      <c r="S794" s="31" t="e">
        <f ca="1">R794*(IF(OR(VALUE(P794)&gt;8,VALUE(#REF!)&gt;80),1.25,1))</f>
        <v>#REF!</v>
      </c>
      <c r="T794" s="31" t="e">
        <f ca="1">S794*(IF(H794="Mass Customer",0.85,1))</f>
        <v>#REF!</v>
      </c>
      <c r="U794" s="31">
        <f>RANK(W794,W1:W1001,0)</f>
        <v>793</v>
      </c>
      <c r="V794" s="31">
        <v>793</v>
      </c>
      <c r="W794" s="31">
        <v>0.61093750000000013</v>
      </c>
    </row>
    <row r="795" spans="1:23" ht="15.75" customHeight="1" x14ac:dyDescent="0.3">
      <c r="A795" s="41" t="s">
        <v>3851</v>
      </c>
      <c r="B795" s="41" t="s">
        <v>3852</v>
      </c>
      <c r="C795" s="41" t="s">
        <v>74</v>
      </c>
      <c r="D795" s="57">
        <v>21</v>
      </c>
      <c r="E795" s="56">
        <v>20402</v>
      </c>
      <c r="F795" s="41" t="s">
        <v>485</v>
      </c>
      <c r="G795" s="41" t="s">
        <v>191</v>
      </c>
      <c r="H795" s="41" t="s">
        <v>79</v>
      </c>
      <c r="I795" s="41" t="s">
        <v>80</v>
      </c>
      <c r="J795" s="41" t="s">
        <v>93</v>
      </c>
      <c r="K795" s="42">
        <v>9</v>
      </c>
      <c r="L795" s="41" t="s">
        <v>3854</v>
      </c>
      <c r="M795" s="60" t="s">
        <v>3855</v>
      </c>
      <c r="N795" s="41" t="s">
        <v>96</v>
      </c>
      <c r="O795" s="41" t="s">
        <v>85</v>
      </c>
      <c r="P795" s="41" t="s">
        <v>390</v>
      </c>
      <c r="Q795" s="31">
        <f t="shared" ca="1" si="3"/>
        <v>0.51</v>
      </c>
      <c r="R795" s="31">
        <f ca="1">Q795*(IF(J795="Yes",1.25,1))</f>
        <v>0.51</v>
      </c>
      <c r="S795" s="31" t="e">
        <f ca="1">R795*(IF(OR(VALUE(P795)&gt;8,VALUE(#REF!)&gt;80),1.25,1))</f>
        <v>#REF!</v>
      </c>
      <c r="T795" s="31" t="e">
        <f ca="1">S795*(IF(H795="Mass Customer",0.85,1))</f>
        <v>#REF!</v>
      </c>
      <c r="U795" s="31">
        <f>RANK(W795,W1:W1001,0)</f>
        <v>794</v>
      </c>
      <c r="V795" s="31">
        <v>794</v>
      </c>
      <c r="W795" s="31">
        <v>0.60562499999999986</v>
      </c>
    </row>
    <row r="796" spans="1:23" ht="15.75" customHeight="1" x14ac:dyDescent="0.3">
      <c r="A796" s="41" t="s">
        <v>3856</v>
      </c>
      <c r="B796" s="41" t="s">
        <v>3857</v>
      </c>
      <c r="C796" s="41" t="s">
        <v>100</v>
      </c>
      <c r="D796" s="57">
        <v>61</v>
      </c>
      <c r="E796" s="56">
        <v>18865</v>
      </c>
      <c r="F796" s="41" t="s">
        <v>198</v>
      </c>
      <c r="G796" s="41" t="s">
        <v>191</v>
      </c>
      <c r="H796" s="41" t="s">
        <v>104</v>
      </c>
      <c r="I796" s="41" t="s">
        <v>80</v>
      </c>
      <c r="J796" s="41" t="s">
        <v>93</v>
      </c>
      <c r="K796" s="42">
        <v>13</v>
      </c>
      <c r="L796" s="41" t="s">
        <v>3859</v>
      </c>
      <c r="M796" s="60" t="s">
        <v>1370</v>
      </c>
      <c r="N796" s="41" t="s">
        <v>96</v>
      </c>
      <c r="O796" s="41" t="s">
        <v>85</v>
      </c>
      <c r="P796" s="41" t="s">
        <v>124</v>
      </c>
      <c r="Q796" s="31">
        <f t="shared" ca="1" si="3"/>
        <v>0.89</v>
      </c>
      <c r="R796" s="31">
        <f ca="1">Q796*(IF(J796="Yes",1.25,1))</f>
        <v>0.89</v>
      </c>
      <c r="S796" s="31" t="e">
        <f ca="1">R796*(IF(OR(VALUE(P796)&gt;8,VALUE(#REF!)&gt;80),1.25,1))</f>
        <v>#REF!</v>
      </c>
      <c r="T796" s="31" t="e">
        <f ca="1">S796*(IF(H796="Mass Customer",0.85,1))</f>
        <v>#REF!</v>
      </c>
      <c r="U796" s="31">
        <f>RANK(W796,W1:W1001,0)</f>
        <v>795</v>
      </c>
      <c r="V796" s="31">
        <v>795</v>
      </c>
      <c r="W796" s="31">
        <v>0.60349999999999993</v>
      </c>
    </row>
    <row r="797" spans="1:23" ht="15.75" customHeight="1" x14ac:dyDescent="0.3">
      <c r="A797" s="41" t="s">
        <v>3860</v>
      </c>
      <c r="B797" s="41" t="s">
        <v>3861</v>
      </c>
      <c r="C797" s="41" t="s">
        <v>74</v>
      </c>
      <c r="D797" s="57">
        <v>1</v>
      </c>
      <c r="E797" s="56">
        <v>25479</v>
      </c>
      <c r="F797" s="41" t="s">
        <v>282</v>
      </c>
      <c r="G797" s="41" t="s">
        <v>78</v>
      </c>
      <c r="H797" s="41" t="s">
        <v>79</v>
      </c>
      <c r="I797" s="41" t="s">
        <v>80</v>
      </c>
      <c r="J797" s="41" t="s">
        <v>93</v>
      </c>
      <c r="K797" s="42">
        <v>10</v>
      </c>
      <c r="L797" s="41" t="s">
        <v>3863</v>
      </c>
      <c r="M797" s="60" t="s">
        <v>1009</v>
      </c>
      <c r="N797" s="41" t="s">
        <v>84</v>
      </c>
      <c r="O797" s="41" t="s">
        <v>85</v>
      </c>
      <c r="P797" s="41" t="s">
        <v>228</v>
      </c>
      <c r="Q797" s="31">
        <f t="shared" ca="1" si="3"/>
        <v>1</v>
      </c>
      <c r="R797" s="31">
        <f ca="1">Q797*(IF(J797="Yes",1.25,1))</f>
        <v>1</v>
      </c>
      <c r="S797" s="31" t="e">
        <f ca="1">R797*(IF(OR(VALUE(P797)&gt;8,VALUE(#REF!)&gt;80),1.25,1))</f>
        <v>#REF!</v>
      </c>
      <c r="T797" s="31" t="e">
        <f ca="1">S797*(IF(H797="Mass Customer",0.85,1))</f>
        <v>#REF!</v>
      </c>
      <c r="U797" s="31">
        <f>RANK(W797,W1:W1001,0)</f>
        <v>795</v>
      </c>
      <c r="V797" s="31">
        <v>795</v>
      </c>
      <c r="W797" s="31">
        <v>0.60349999999999993</v>
      </c>
    </row>
    <row r="798" spans="1:23" ht="15.75" customHeight="1" x14ac:dyDescent="0.3">
      <c r="A798" s="41" t="s">
        <v>3864</v>
      </c>
      <c r="B798" s="41" t="s">
        <v>3865</v>
      </c>
      <c r="C798" s="41" t="s">
        <v>100</v>
      </c>
      <c r="D798" s="57">
        <v>47</v>
      </c>
      <c r="E798" s="56">
        <v>24428</v>
      </c>
      <c r="F798" s="41" t="s">
        <v>616</v>
      </c>
      <c r="G798" s="41" t="s">
        <v>103</v>
      </c>
      <c r="H798" s="41" t="s">
        <v>79</v>
      </c>
      <c r="I798" s="41" t="s">
        <v>80</v>
      </c>
      <c r="J798" s="41" t="s">
        <v>81</v>
      </c>
      <c r="K798" s="42">
        <v>13</v>
      </c>
      <c r="L798" s="41" t="s">
        <v>3867</v>
      </c>
      <c r="M798" s="60" t="s">
        <v>1962</v>
      </c>
      <c r="N798" s="41" t="s">
        <v>107</v>
      </c>
      <c r="O798" s="41" t="s">
        <v>85</v>
      </c>
      <c r="P798" s="41" t="s">
        <v>390</v>
      </c>
      <c r="Q798" s="31">
        <f t="shared" ca="1" si="3"/>
        <v>0.67</v>
      </c>
      <c r="R798" s="31">
        <f ca="1">Q798*(IF(J798="Yes",1.25,1))</f>
        <v>0.83750000000000002</v>
      </c>
      <c r="S798" s="31" t="e">
        <f ca="1">R798*(IF(OR(VALUE(P798)&gt;8,VALUE(#REF!)&gt;80),1.25,1))</f>
        <v>#REF!</v>
      </c>
      <c r="T798" s="31" t="e">
        <f ca="1">S798*(IF(H798="Mass Customer",0.85,1))</f>
        <v>#REF!</v>
      </c>
      <c r="U798" s="31">
        <f>RANK(W798,W1:W1001,0)</f>
        <v>797</v>
      </c>
      <c r="V798" s="31">
        <v>797</v>
      </c>
      <c r="W798" s="31">
        <v>0.6</v>
      </c>
    </row>
    <row r="799" spans="1:23" ht="15.75" customHeight="1" x14ac:dyDescent="0.3">
      <c r="A799" s="41" t="s">
        <v>2589</v>
      </c>
      <c r="B799" s="41" t="s">
        <v>3868</v>
      </c>
      <c r="C799" s="41" t="s">
        <v>74</v>
      </c>
      <c r="D799" s="57">
        <v>7</v>
      </c>
      <c r="E799" s="56">
        <v>14039</v>
      </c>
      <c r="F799" s="41" t="s">
        <v>77</v>
      </c>
      <c r="G799" s="41" t="s">
        <v>191</v>
      </c>
      <c r="H799" s="41" t="s">
        <v>79</v>
      </c>
      <c r="I799" s="41" t="s">
        <v>80</v>
      </c>
      <c r="J799" s="41" t="s">
        <v>93</v>
      </c>
      <c r="K799" s="42">
        <v>12</v>
      </c>
      <c r="L799" s="41" t="s">
        <v>3870</v>
      </c>
      <c r="M799" s="60" t="s">
        <v>577</v>
      </c>
      <c r="N799" s="41" t="s">
        <v>96</v>
      </c>
      <c r="O799" s="41" t="s">
        <v>85</v>
      </c>
      <c r="P799" s="41" t="s">
        <v>124</v>
      </c>
      <c r="Q799" s="31">
        <f t="shared" ca="1" si="3"/>
        <v>0.71</v>
      </c>
      <c r="R799" s="31">
        <f ca="1">Q799*(IF(J799="Yes",1.25,1))</f>
        <v>0.71</v>
      </c>
      <c r="S799" s="31" t="e">
        <f ca="1">R799*(IF(OR(VALUE(P799)&gt;8,VALUE(#REF!)&gt;80),1.25,1))</f>
        <v>#REF!</v>
      </c>
      <c r="T799" s="31" t="e">
        <f ca="1">S799*(IF(H799="Mass Customer",0.85,1))</f>
        <v>#REF!</v>
      </c>
      <c r="U799" s="31">
        <f>RANK(W799,W1:W1001,0)</f>
        <v>797</v>
      </c>
      <c r="V799" s="31">
        <v>797</v>
      </c>
      <c r="W799" s="31">
        <v>0.6</v>
      </c>
    </row>
    <row r="800" spans="1:23" ht="15.75" customHeight="1" x14ac:dyDescent="0.3">
      <c r="A800" s="41" t="s">
        <v>3871</v>
      </c>
      <c r="B800" s="41" t="s">
        <v>3872</v>
      </c>
      <c r="C800" s="41" t="s">
        <v>100</v>
      </c>
      <c r="D800" s="57">
        <v>0</v>
      </c>
      <c r="E800" s="56">
        <v>29772</v>
      </c>
      <c r="F800" s="41" t="s">
        <v>991</v>
      </c>
      <c r="G800" s="41" t="s">
        <v>78</v>
      </c>
      <c r="H800" s="41" t="s">
        <v>104</v>
      </c>
      <c r="I800" s="41" t="s">
        <v>80</v>
      </c>
      <c r="J800" s="41" t="s">
        <v>93</v>
      </c>
      <c r="K800" s="42">
        <v>13</v>
      </c>
      <c r="L800" s="41" t="s">
        <v>3874</v>
      </c>
      <c r="M800" s="60" t="s">
        <v>1934</v>
      </c>
      <c r="N800" s="41" t="s">
        <v>96</v>
      </c>
      <c r="O800" s="41" t="s">
        <v>85</v>
      </c>
      <c r="P800" s="41" t="s">
        <v>124</v>
      </c>
      <c r="Q800" s="31">
        <f t="shared" ca="1" si="3"/>
        <v>0.83</v>
      </c>
      <c r="R800" s="31">
        <f ca="1">Q800*(IF(J800="Yes",1.25,1))</f>
        <v>0.83</v>
      </c>
      <c r="S800" s="31" t="e">
        <f ca="1">R800*(IF(OR(VALUE(P800)&gt;8,VALUE(#REF!)&gt;80),1.25,1))</f>
        <v>#REF!</v>
      </c>
      <c r="T800" s="31" t="e">
        <f ca="1">S800*(IF(H800="Mass Customer",0.85,1))</f>
        <v>#REF!</v>
      </c>
      <c r="U800" s="31">
        <f>RANK(W800,W1:W1001,0)</f>
        <v>797</v>
      </c>
      <c r="V800" s="31">
        <v>797</v>
      </c>
      <c r="W800" s="31">
        <v>0.6</v>
      </c>
    </row>
    <row r="801" spans="1:23" ht="15.75" customHeight="1" x14ac:dyDescent="0.3">
      <c r="A801" s="41" t="s">
        <v>3875</v>
      </c>
      <c r="B801" s="41" t="s">
        <v>3876</v>
      </c>
      <c r="C801" s="41" t="s">
        <v>74</v>
      </c>
      <c r="D801" s="57">
        <v>77</v>
      </c>
      <c r="E801" s="56">
        <v>18121</v>
      </c>
      <c r="F801" s="41" t="s">
        <v>1581</v>
      </c>
      <c r="G801" s="41" t="s">
        <v>78</v>
      </c>
      <c r="H801" s="41" t="s">
        <v>104</v>
      </c>
      <c r="I801" s="41" t="s">
        <v>80</v>
      </c>
      <c r="J801" s="41" t="s">
        <v>93</v>
      </c>
      <c r="K801" s="42">
        <v>22</v>
      </c>
      <c r="L801" s="41" t="s">
        <v>3879</v>
      </c>
      <c r="M801" s="60" t="s">
        <v>193</v>
      </c>
      <c r="N801" s="41" t="s">
        <v>96</v>
      </c>
      <c r="O801" s="41" t="s">
        <v>85</v>
      </c>
      <c r="P801" s="41" t="s">
        <v>101</v>
      </c>
      <c r="Q801" s="31">
        <f t="shared" ca="1" si="3"/>
        <v>0.51</v>
      </c>
      <c r="R801" s="31">
        <f ca="1">Q801*(IF(J801="Yes",1.25,1))</f>
        <v>0.51</v>
      </c>
      <c r="S801" s="31" t="e">
        <f ca="1">R801*(IF(OR(VALUE(P801)&gt;8,VALUE(#REF!)&gt;80),1.25,1))</f>
        <v>#REF!</v>
      </c>
      <c r="T801" s="31" t="e">
        <f ca="1">S801*(IF(H801="Mass Customer",0.85,1))</f>
        <v>#REF!</v>
      </c>
      <c r="U801" s="31">
        <f>RANK(W801,W1:W1001,0)</f>
        <v>797</v>
      </c>
      <c r="V801" s="31">
        <v>797</v>
      </c>
      <c r="W801" s="31">
        <v>0.6</v>
      </c>
    </row>
    <row r="802" spans="1:23" ht="15.75" customHeight="1" x14ac:dyDescent="0.3">
      <c r="A802" s="41" t="s">
        <v>3880</v>
      </c>
      <c r="B802" s="41" t="s">
        <v>3881</v>
      </c>
      <c r="C802" s="41" t="s">
        <v>100</v>
      </c>
      <c r="D802" s="57">
        <v>64</v>
      </c>
      <c r="E802" s="56">
        <v>30019</v>
      </c>
      <c r="F802" s="44"/>
      <c r="G802" s="41" t="s">
        <v>78</v>
      </c>
      <c r="H802" s="41" t="s">
        <v>131</v>
      </c>
      <c r="I802" s="41" t="s">
        <v>80</v>
      </c>
      <c r="J802" s="41" t="s">
        <v>93</v>
      </c>
      <c r="K802" s="42">
        <v>17</v>
      </c>
      <c r="L802" s="41" t="s">
        <v>3883</v>
      </c>
      <c r="M802" s="60" t="s">
        <v>1013</v>
      </c>
      <c r="N802" s="41" t="s">
        <v>96</v>
      </c>
      <c r="O802" s="41" t="s">
        <v>85</v>
      </c>
      <c r="P802" s="41" t="s">
        <v>178</v>
      </c>
      <c r="Q802" s="31">
        <f t="shared" ca="1" si="3"/>
        <v>0.67</v>
      </c>
      <c r="R802" s="31">
        <f ca="1">Q802*(IF(J802="Yes",1.25,1))</f>
        <v>0.67</v>
      </c>
      <c r="S802" s="31" t="e">
        <f ca="1">R802*(IF(OR(VALUE(P802)&gt;8,VALUE(#REF!)&gt;80),1.25,1))</f>
        <v>#REF!</v>
      </c>
      <c r="T802" s="31" t="e">
        <f ca="1">S802*(IF(H802="Mass Customer",0.85,1))</f>
        <v>#REF!</v>
      </c>
      <c r="U802" s="31">
        <f>RANK(W802,W1:W1001,0)</f>
        <v>801</v>
      </c>
      <c r="V802" s="31">
        <v>801</v>
      </c>
      <c r="W802" s="31">
        <v>0.59765625</v>
      </c>
    </row>
    <row r="803" spans="1:23" ht="15.75" customHeight="1" x14ac:dyDescent="0.3">
      <c r="A803" s="41" t="s">
        <v>3884</v>
      </c>
      <c r="B803" s="41" t="s">
        <v>3885</v>
      </c>
      <c r="C803" s="41" t="s">
        <v>100</v>
      </c>
      <c r="D803" s="57">
        <v>25</v>
      </c>
      <c r="E803" s="56">
        <v>27170</v>
      </c>
      <c r="F803" s="41" t="s">
        <v>263</v>
      </c>
      <c r="G803" s="41" t="s">
        <v>191</v>
      </c>
      <c r="H803" s="41" t="s">
        <v>79</v>
      </c>
      <c r="I803" s="41" t="s">
        <v>80</v>
      </c>
      <c r="J803" s="41" t="s">
        <v>81</v>
      </c>
      <c r="K803" s="42">
        <v>14</v>
      </c>
      <c r="L803" s="41" t="s">
        <v>3887</v>
      </c>
      <c r="M803" s="60" t="s">
        <v>3888</v>
      </c>
      <c r="N803" s="41" t="s">
        <v>96</v>
      </c>
      <c r="O803" s="41" t="s">
        <v>85</v>
      </c>
      <c r="P803" s="41" t="s">
        <v>97</v>
      </c>
      <c r="Q803" s="31">
        <f t="shared" ca="1" si="3"/>
        <v>0.63</v>
      </c>
      <c r="R803" s="31">
        <f ca="1">Q803*(IF(J803="Yes",1.25,1))</f>
        <v>0.78749999999999998</v>
      </c>
      <c r="S803" s="31" t="e">
        <f ca="1">R803*(IF(OR(VALUE(P803)&gt;8,VALUE(#REF!)&gt;80),1.25,1))</f>
        <v>#REF!</v>
      </c>
      <c r="T803" s="31" t="e">
        <f ca="1">S803*(IF(H803="Mass Customer",0.85,1))</f>
        <v>#REF!</v>
      </c>
      <c r="U803" s="31">
        <f>RANK(W803,W1:W1001,0)</f>
        <v>801</v>
      </c>
      <c r="V803" s="31">
        <v>801</v>
      </c>
      <c r="W803" s="31">
        <v>0.59765625</v>
      </c>
    </row>
    <row r="804" spans="1:23" ht="15.75" customHeight="1" x14ac:dyDescent="0.3">
      <c r="A804" s="41" t="s">
        <v>3889</v>
      </c>
      <c r="B804" s="41" t="s">
        <v>3890</v>
      </c>
      <c r="C804" s="41" t="s">
        <v>100</v>
      </c>
      <c r="D804" s="57">
        <v>77</v>
      </c>
      <c r="E804" s="56">
        <v>29478</v>
      </c>
      <c r="F804" s="41" t="s">
        <v>3892</v>
      </c>
      <c r="G804" s="41" t="s">
        <v>191</v>
      </c>
      <c r="H804" s="41" t="s">
        <v>79</v>
      </c>
      <c r="I804" s="41" t="s">
        <v>80</v>
      </c>
      <c r="J804" s="41" t="s">
        <v>93</v>
      </c>
      <c r="K804" s="42">
        <v>11</v>
      </c>
      <c r="L804" s="41" t="s">
        <v>3893</v>
      </c>
      <c r="M804" s="60" t="s">
        <v>2678</v>
      </c>
      <c r="N804" s="41" t="s">
        <v>96</v>
      </c>
      <c r="O804" s="41" t="s">
        <v>85</v>
      </c>
      <c r="P804" s="41" t="s">
        <v>101</v>
      </c>
      <c r="Q804" s="31">
        <f t="shared" ca="1" si="3"/>
        <v>0.79</v>
      </c>
      <c r="R804" s="31">
        <f ca="1">Q804*(IF(J804="Yes",1.25,1))</f>
        <v>0.79</v>
      </c>
      <c r="S804" s="31" t="e">
        <f ca="1">R804*(IF(OR(VALUE(P804)&gt;8,VALUE(#REF!)&gt;80),1.25,1))</f>
        <v>#REF!</v>
      </c>
      <c r="T804" s="31" t="e">
        <f ca="1">S804*(IF(H804="Mass Customer",0.85,1))</f>
        <v>#REF!</v>
      </c>
      <c r="U804" s="31">
        <f>RANK(W804,W1:W1001,0)</f>
        <v>801</v>
      </c>
      <c r="V804" s="31">
        <v>801</v>
      </c>
      <c r="W804" s="31">
        <v>0.59765625</v>
      </c>
    </row>
    <row r="805" spans="1:23" ht="15.75" customHeight="1" x14ac:dyDescent="0.3">
      <c r="A805" s="41" t="s">
        <v>3894</v>
      </c>
      <c r="B805" s="41" t="s">
        <v>3895</v>
      </c>
      <c r="C805" s="41" t="s">
        <v>74</v>
      </c>
      <c r="D805" s="57">
        <v>79</v>
      </c>
      <c r="E805" s="56">
        <v>18664</v>
      </c>
      <c r="F805" s="41" t="s">
        <v>720</v>
      </c>
      <c r="G805" s="41" t="s">
        <v>78</v>
      </c>
      <c r="H805" s="41" t="s">
        <v>79</v>
      </c>
      <c r="I805" s="41" t="s">
        <v>80</v>
      </c>
      <c r="J805" s="41" t="s">
        <v>93</v>
      </c>
      <c r="K805" s="42">
        <v>21</v>
      </c>
      <c r="L805" s="41" t="s">
        <v>3897</v>
      </c>
      <c r="M805" s="60" t="s">
        <v>1545</v>
      </c>
      <c r="N805" s="41" t="s">
        <v>84</v>
      </c>
      <c r="O805" s="41" t="s">
        <v>85</v>
      </c>
      <c r="P805" s="41" t="s">
        <v>108</v>
      </c>
      <c r="Q805" s="31">
        <f t="shared" ca="1" si="3"/>
        <v>0.42</v>
      </c>
      <c r="R805" s="31">
        <f ca="1">Q805*(IF(J805="Yes",1.25,1))</f>
        <v>0.42</v>
      </c>
      <c r="S805" s="31" t="e">
        <f ca="1">R805*(IF(OR(VALUE(P805)&gt;8,VALUE(#REF!)&gt;80),1.25,1))</f>
        <v>#REF!</v>
      </c>
      <c r="T805" s="31" t="e">
        <f ca="1">S805*(IF(H805="Mass Customer",0.85,1))</f>
        <v>#REF!</v>
      </c>
      <c r="U805" s="31">
        <f>RANK(W805,W1:W1001,0)</f>
        <v>804</v>
      </c>
      <c r="V805" s="31">
        <v>804</v>
      </c>
      <c r="W805" s="31">
        <v>0.59500000000000008</v>
      </c>
    </row>
    <row r="806" spans="1:23" ht="15.75" customHeight="1" x14ac:dyDescent="0.3">
      <c r="A806" s="41" t="s">
        <v>3898</v>
      </c>
      <c r="B806" s="41" t="s">
        <v>3899</v>
      </c>
      <c r="C806" s="41" t="s">
        <v>74</v>
      </c>
      <c r="D806" s="57">
        <v>71</v>
      </c>
      <c r="E806" s="56">
        <v>17361</v>
      </c>
      <c r="F806" s="41" t="s">
        <v>3034</v>
      </c>
      <c r="G806" s="41" t="s">
        <v>250</v>
      </c>
      <c r="H806" s="41" t="s">
        <v>79</v>
      </c>
      <c r="I806" s="41" t="s">
        <v>80</v>
      </c>
      <c r="J806" s="41" t="s">
        <v>81</v>
      </c>
      <c r="K806" s="42">
        <v>11</v>
      </c>
      <c r="L806" s="41" t="s">
        <v>3901</v>
      </c>
      <c r="M806" s="60" t="s">
        <v>3902</v>
      </c>
      <c r="N806" s="41" t="s">
        <v>96</v>
      </c>
      <c r="O806" s="41" t="s">
        <v>85</v>
      </c>
      <c r="P806" s="41" t="s">
        <v>178</v>
      </c>
      <c r="Q806" s="31">
        <f t="shared" ca="1" si="3"/>
        <v>0.63</v>
      </c>
      <c r="R806" s="31">
        <f ca="1">Q806*(IF(J806="Yes",1.25,1))</f>
        <v>0.78749999999999998</v>
      </c>
      <c r="S806" s="31" t="e">
        <f ca="1">R806*(IF(OR(VALUE(P806)&gt;8,VALUE(#REF!)&gt;80),1.25,1))</f>
        <v>#REF!</v>
      </c>
      <c r="T806" s="31" t="e">
        <f ca="1">S806*(IF(H806="Mass Customer",0.85,1))</f>
        <v>#REF!</v>
      </c>
      <c r="U806" s="31">
        <f>RANK(W806,W1:W1001,0)</f>
        <v>804</v>
      </c>
      <c r="V806" s="31">
        <v>804</v>
      </c>
      <c r="W806" s="31">
        <v>0.59500000000000008</v>
      </c>
    </row>
    <row r="807" spans="1:23" ht="15.75" customHeight="1" x14ac:dyDescent="0.3">
      <c r="A807" s="41" t="s">
        <v>3903</v>
      </c>
      <c r="B807" s="41" t="s">
        <v>3904</v>
      </c>
      <c r="C807" s="41" t="s">
        <v>100</v>
      </c>
      <c r="D807" s="57">
        <v>12</v>
      </c>
      <c r="E807" s="56">
        <v>19144</v>
      </c>
      <c r="F807" s="41" t="s">
        <v>3802</v>
      </c>
      <c r="G807" s="41" t="s">
        <v>78</v>
      </c>
      <c r="H807" s="41" t="s">
        <v>131</v>
      </c>
      <c r="I807" s="41" t="s">
        <v>80</v>
      </c>
      <c r="J807" s="41" t="s">
        <v>93</v>
      </c>
      <c r="K807" s="42">
        <v>20</v>
      </c>
      <c r="L807" s="41" t="s">
        <v>3906</v>
      </c>
      <c r="M807" s="60" t="s">
        <v>3907</v>
      </c>
      <c r="N807" s="41" t="s">
        <v>107</v>
      </c>
      <c r="O807" s="41" t="s">
        <v>85</v>
      </c>
      <c r="P807" s="41" t="s">
        <v>134</v>
      </c>
      <c r="Q807" s="31">
        <f t="shared" ca="1" si="3"/>
        <v>0.82</v>
      </c>
      <c r="R807" s="31">
        <f ca="1">Q807*(IF(J807="Yes",1.25,1))</f>
        <v>0.82</v>
      </c>
      <c r="S807" s="31" t="e">
        <f ca="1">R807*(IF(OR(VALUE(P807)&gt;8,VALUE(#REF!)&gt;80),1.25,1))</f>
        <v>#REF!</v>
      </c>
      <c r="T807" s="31" t="e">
        <f ca="1">S807*(IF(H807="Mass Customer",0.85,1))</f>
        <v>#REF!</v>
      </c>
      <c r="U807" s="31">
        <f>RANK(W807,W1:W1001,0)</f>
        <v>804</v>
      </c>
      <c r="V807" s="31">
        <v>804</v>
      </c>
      <c r="W807" s="31">
        <v>0.59500000000000008</v>
      </c>
    </row>
    <row r="808" spans="1:23" ht="15.75" customHeight="1" x14ac:dyDescent="0.3">
      <c r="A808" s="41" t="s">
        <v>3908</v>
      </c>
      <c r="B808" s="41" t="s">
        <v>3909</v>
      </c>
      <c r="C808" s="41" t="s">
        <v>74</v>
      </c>
      <c r="D808" s="57">
        <v>83</v>
      </c>
      <c r="E808" s="56">
        <v>23691</v>
      </c>
      <c r="F808" s="41" t="s">
        <v>804</v>
      </c>
      <c r="G808" s="41" t="s">
        <v>103</v>
      </c>
      <c r="H808" s="41" t="s">
        <v>104</v>
      </c>
      <c r="I808" s="41" t="s">
        <v>80</v>
      </c>
      <c r="J808" s="41" t="s">
        <v>93</v>
      </c>
      <c r="K808" s="42">
        <v>16</v>
      </c>
      <c r="L808" s="41" t="s">
        <v>3911</v>
      </c>
      <c r="M808" s="60" t="s">
        <v>3912</v>
      </c>
      <c r="N808" s="41" t="s">
        <v>84</v>
      </c>
      <c r="O808" s="41" t="s">
        <v>85</v>
      </c>
      <c r="P808" s="41" t="s">
        <v>124</v>
      </c>
      <c r="Q808" s="31">
        <f t="shared" ca="1" si="3"/>
        <v>0.64</v>
      </c>
      <c r="R808" s="31">
        <f ca="1">Q808*(IF(J808="Yes",1.25,1))</f>
        <v>0.64</v>
      </c>
      <c r="S808" s="31" t="e">
        <f ca="1">R808*(IF(OR(VALUE(P808)&gt;8,VALUE(#REF!)&gt;80),1.25,1))</f>
        <v>#REF!</v>
      </c>
      <c r="T808" s="31" t="e">
        <f ca="1">S808*(IF(H808="Mass Customer",0.85,1))</f>
        <v>#REF!</v>
      </c>
      <c r="U808" s="31">
        <f>RANK(W808,W1:W1001,0)</f>
        <v>804</v>
      </c>
      <c r="V808" s="31">
        <v>804</v>
      </c>
      <c r="W808" s="31">
        <v>0.59500000000000008</v>
      </c>
    </row>
    <row r="809" spans="1:23" ht="15.75" customHeight="1" x14ac:dyDescent="0.3">
      <c r="A809" s="41" t="s">
        <v>3913</v>
      </c>
      <c r="B809" s="41" t="s">
        <v>3914</v>
      </c>
      <c r="C809" s="41" t="s">
        <v>74</v>
      </c>
      <c r="D809" s="57">
        <v>67</v>
      </c>
      <c r="E809" s="56">
        <v>14940</v>
      </c>
      <c r="F809" s="41" t="s">
        <v>1838</v>
      </c>
      <c r="G809" s="41" t="s">
        <v>103</v>
      </c>
      <c r="H809" s="41" t="s">
        <v>131</v>
      </c>
      <c r="I809" s="41" t="s">
        <v>80</v>
      </c>
      <c r="J809" s="41" t="s">
        <v>93</v>
      </c>
      <c r="K809" s="42">
        <v>21</v>
      </c>
      <c r="L809" s="41" t="s">
        <v>3916</v>
      </c>
      <c r="M809" s="60" t="s">
        <v>451</v>
      </c>
      <c r="N809" s="41" t="s">
        <v>96</v>
      </c>
      <c r="O809" s="41" t="s">
        <v>85</v>
      </c>
      <c r="P809" s="41" t="s">
        <v>97</v>
      </c>
      <c r="Q809" s="31">
        <f t="shared" ca="1" si="3"/>
        <v>0.98</v>
      </c>
      <c r="R809" s="31">
        <f ca="1">Q809*(IF(J809="Yes",1.25,1))</f>
        <v>0.98</v>
      </c>
      <c r="S809" s="31" t="e">
        <f ca="1">R809*(IF(OR(VALUE(P809)&gt;8,VALUE(#REF!)&gt;80),1.25,1))</f>
        <v>#REF!</v>
      </c>
      <c r="T809" s="31" t="e">
        <f ca="1">S809*(IF(H809="Mass Customer",0.85,1))</f>
        <v>#REF!</v>
      </c>
      <c r="U809" s="31">
        <f>RANK(W809,W1:W1001,0)</f>
        <v>808</v>
      </c>
      <c r="V809" s="31">
        <v>808</v>
      </c>
      <c r="W809" s="31">
        <v>0.59499999999999997</v>
      </c>
    </row>
    <row r="810" spans="1:23" ht="15.75" customHeight="1" x14ac:dyDescent="0.3">
      <c r="A810" s="41" t="s">
        <v>3917</v>
      </c>
      <c r="B810" s="41" t="s">
        <v>3918</v>
      </c>
      <c r="C810" s="41" t="s">
        <v>74</v>
      </c>
      <c r="D810" s="57">
        <v>94</v>
      </c>
      <c r="E810" s="56">
        <v>31400</v>
      </c>
      <c r="F810" s="41" t="s">
        <v>121</v>
      </c>
      <c r="G810" s="41" t="s">
        <v>103</v>
      </c>
      <c r="H810" s="41" t="s">
        <v>79</v>
      </c>
      <c r="I810" s="41" t="s">
        <v>80</v>
      </c>
      <c r="J810" s="41" t="s">
        <v>93</v>
      </c>
      <c r="K810" s="42">
        <v>8</v>
      </c>
      <c r="L810" s="41" t="s">
        <v>3920</v>
      </c>
      <c r="M810" s="60" t="s">
        <v>1667</v>
      </c>
      <c r="N810" s="41" t="s">
        <v>96</v>
      </c>
      <c r="O810" s="41" t="s">
        <v>85</v>
      </c>
      <c r="P810" s="41" t="s">
        <v>134</v>
      </c>
      <c r="Q810" s="31">
        <f t="shared" ca="1" si="3"/>
        <v>0.57999999999999996</v>
      </c>
      <c r="R810" s="31">
        <f ca="1">Q810*(IF(J810="Yes",1.25,1))</f>
        <v>0.57999999999999996</v>
      </c>
      <c r="S810" s="31" t="e">
        <f ca="1">R810*(IF(OR(VALUE(P810)&gt;8,VALUE(#REF!)&gt;80),1.25,1))</f>
        <v>#REF!</v>
      </c>
      <c r="T810" s="31" t="e">
        <f ca="1">S810*(IF(H810="Mass Customer",0.85,1))</f>
        <v>#REF!</v>
      </c>
      <c r="U810" s="31">
        <f>RANK(W810,W1:W1001,0)</f>
        <v>808</v>
      </c>
      <c r="V810" s="31">
        <v>808</v>
      </c>
      <c r="W810" s="31">
        <v>0.59499999999999997</v>
      </c>
    </row>
    <row r="811" spans="1:23" ht="15.75" customHeight="1" x14ac:dyDescent="0.3">
      <c r="A811" s="41" t="s">
        <v>3921</v>
      </c>
      <c r="B811" s="41" t="s">
        <v>3922</v>
      </c>
      <c r="C811" s="41" t="s">
        <v>100</v>
      </c>
      <c r="D811" s="57">
        <v>46</v>
      </c>
      <c r="E811" s="56">
        <v>22296</v>
      </c>
      <c r="F811" s="44"/>
      <c r="G811" s="41" t="s">
        <v>103</v>
      </c>
      <c r="H811" s="41" t="s">
        <v>104</v>
      </c>
      <c r="I811" s="41" t="s">
        <v>80</v>
      </c>
      <c r="J811" s="41" t="s">
        <v>93</v>
      </c>
      <c r="K811" s="42">
        <v>15</v>
      </c>
      <c r="L811" s="41" t="s">
        <v>3924</v>
      </c>
      <c r="M811" s="60" t="s">
        <v>1621</v>
      </c>
      <c r="N811" s="41" t="s">
        <v>107</v>
      </c>
      <c r="O811" s="41" t="s">
        <v>85</v>
      </c>
      <c r="P811" s="41" t="s">
        <v>86</v>
      </c>
      <c r="Q811" s="31">
        <f t="shared" ca="1" si="3"/>
        <v>0.97</v>
      </c>
      <c r="R811" s="31">
        <f ca="1">Q811*(IF(J811="Yes",1.25,1))</f>
        <v>0.97</v>
      </c>
      <c r="S811" s="31" t="e">
        <f ca="1">R811*(IF(OR(VALUE(P811)&gt;8,VALUE(#REF!)&gt;80),1.25,1))</f>
        <v>#REF!</v>
      </c>
      <c r="T811" s="31" t="e">
        <f ca="1">S811*(IF(H811="Mass Customer",0.85,1))</f>
        <v>#REF!</v>
      </c>
      <c r="U811" s="31">
        <f>RANK(W811,W1:W1001,0)</f>
        <v>810</v>
      </c>
      <c r="V811" s="31">
        <v>810</v>
      </c>
      <c r="W811" s="31">
        <v>0.58749999999999991</v>
      </c>
    </row>
    <row r="812" spans="1:23" ht="15.75" customHeight="1" x14ac:dyDescent="0.3">
      <c r="A812" s="41" t="s">
        <v>3706</v>
      </c>
      <c r="B812" s="41" t="s">
        <v>3925</v>
      </c>
      <c r="C812" s="41" t="s">
        <v>100</v>
      </c>
      <c r="D812" s="57">
        <v>94</v>
      </c>
      <c r="E812" s="56">
        <v>25165</v>
      </c>
      <c r="F812" s="41" t="s">
        <v>3927</v>
      </c>
      <c r="G812" s="41" t="s">
        <v>103</v>
      </c>
      <c r="H812" s="41" t="s">
        <v>104</v>
      </c>
      <c r="I812" s="41" t="s">
        <v>80</v>
      </c>
      <c r="J812" s="41" t="s">
        <v>81</v>
      </c>
      <c r="K812" s="42">
        <v>9</v>
      </c>
      <c r="L812" s="41" t="s">
        <v>3928</v>
      </c>
      <c r="M812" s="60" t="s">
        <v>3929</v>
      </c>
      <c r="N812" s="41" t="s">
        <v>96</v>
      </c>
      <c r="O812" s="41" t="s">
        <v>85</v>
      </c>
      <c r="P812" s="41" t="s">
        <v>101</v>
      </c>
      <c r="Q812" s="31">
        <f t="shared" ca="1" si="3"/>
        <v>0.59</v>
      </c>
      <c r="R812" s="31">
        <f ca="1">Q812*(IF(J812="Yes",1.25,1))</f>
        <v>0.73749999999999993</v>
      </c>
      <c r="S812" s="31" t="e">
        <f ca="1">R812*(IF(OR(VALUE(P812)&gt;8,VALUE(#REF!)&gt;80),1.25,1))</f>
        <v>#REF!</v>
      </c>
      <c r="T812" s="31" t="e">
        <f ca="1">S812*(IF(H812="Mass Customer",0.85,1))</f>
        <v>#REF!</v>
      </c>
      <c r="U812" s="31">
        <f>RANK(W812,W1:W1001,0)</f>
        <v>810</v>
      </c>
      <c r="V812" s="31">
        <v>810</v>
      </c>
      <c r="W812" s="31">
        <v>0.58749999999999991</v>
      </c>
    </row>
    <row r="813" spans="1:23" ht="15.75" customHeight="1" x14ac:dyDescent="0.3">
      <c r="A813" s="41" t="s">
        <v>3930</v>
      </c>
      <c r="B813" s="41" t="s">
        <v>3931</v>
      </c>
      <c r="C813" s="41" t="s">
        <v>74</v>
      </c>
      <c r="D813" s="57">
        <v>69</v>
      </c>
      <c r="E813" s="56">
        <v>16599</v>
      </c>
      <c r="F813" s="41" t="s">
        <v>1581</v>
      </c>
      <c r="G813" s="41" t="s">
        <v>78</v>
      </c>
      <c r="H813" s="41" t="s">
        <v>79</v>
      </c>
      <c r="I813" s="41" t="s">
        <v>80</v>
      </c>
      <c r="J813" s="41" t="s">
        <v>93</v>
      </c>
      <c r="K813" s="42">
        <v>20</v>
      </c>
      <c r="L813" s="41" t="s">
        <v>3932</v>
      </c>
      <c r="M813" s="60" t="s">
        <v>3933</v>
      </c>
      <c r="N813" s="41" t="s">
        <v>84</v>
      </c>
      <c r="O813" s="41" t="s">
        <v>85</v>
      </c>
      <c r="P813" s="41" t="s">
        <v>116</v>
      </c>
      <c r="Q813" s="31">
        <f t="shared" ca="1" si="3"/>
        <v>1</v>
      </c>
      <c r="R813" s="31">
        <f ca="1">Q813*(IF(J813="Yes",1.25,1))</f>
        <v>1</v>
      </c>
      <c r="S813" s="31" t="e">
        <f ca="1">R813*(IF(OR(VALUE(P813)&gt;8,VALUE(#REF!)&gt;80),1.25,1))</f>
        <v>#REF!</v>
      </c>
      <c r="T813" s="31" t="e">
        <f ca="1">S813*(IF(H813="Mass Customer",0.85,1))</f>
        <v>#REF!</v>
      </c>
      <c r="U813" s="31">
        <f>RANK(W813,W1:W1001,0)</f>
        <v>810</v>
      </c>
      <c r="V813" s="31">
        <v>810</v>
      </c>
      <c r="W813" s="31">
        <v>0.58749999999999991</v>
      </c>
    </row>
    <row r="814" spans="1:23" ht="15.75" customHeight="1" x14ac:dyDescent="0.3">
      <c r="A814" s="41" t="s">
        <v>3934</v>
      </c>
      <c r="B814" s="41" t="s">
        <v>3698</v>
      </c>
      <c r="C814" s="41" t="s">
        <v>100</v>
      </c>
      <c r="D814" s="57">
        <v>39</v>
      </c>
      <c r="E814" s="56">
        <v>28681</v>
      </c>
      <c r="F814" s="41" t="s">
        <v>1508</v>
      </c>
      <c r="G814" s="41" t="s">
        <v>78</v>
      </c>
      <c r="H814" s="41" t="s">
        <v>104</v>
      </c>
      <c r="I814" s="41" t="s">
        <v>80</v>
      </c>
      <c r="J814" s="41" t="s">
        <v>81</v>
      </c>
      <c r="K814" s="42">
        <v>9</v>
      </c>
      <c r="L814" s="41" t="s">
        <v>3936</v>
      </c>
      <c r="M814" s="60" t="s">
        <v>2103</v>
      </c>
      <c r="N814" s="41" t="s">
        <v>96</v>
      </c>
      <c r="O814" s="41" t="s">
        <v>85</v>
      </c>
      <c r="P814" s="41" t="s">
        <v>134</v>
      </c>
      <c r="Q814" s="31">
        <f t="shared" ca="1" si="3"/>
        <v>1.02</v>
      </c>
      <c r="R814" s="31">
        <f ca="1">Q814*(IF(J814="Yes",1.25,1))</f>
        <v>1.2749999999999999</v>
      </c>
      <c r="S814" s="31" t="e">
        <f ca="1">R814*(IF(OR(VALUE(P814)&gt;8,VALUE(#REF!)&gt;80),1.25,1))</f>
        <v>#REF!</v>
      </c>
      <c r="T814" s="31" t="e">
        <f ca="1">S814*(IF(H814="Mass Customer",0.85,1))</f>
        <v>#REF!</v>
      </c>
      <c r="U814" s="31">
        <f>RANK(W814,W1:W1001,0)</f>
        <v>810</v>
      </c>
      <c r="V814" s="31">
        <v>810</v>
      </c>
      <c r="W814" s="31">
        <v>0.58749999999999991</v>
      </c>
    </row>
    <row r="815" spans="1:23" ht="15.75" customHeight="1" x14ac:dyDescent="0.3">
      <c r="A815" s="41" t="s">
        <v>3775</v>
      </c>
      <c r="B815" s="44"/>
      <c r="C815" s="41" t="s">
        <v>74</v>
      </c>
      <c r="D815" s="57">
        <v>72</v>
      </c>
      <c r="E815" s="56">
        <v>33275</v>
      </c>
      <c r="F815" s="44"/>
      <c r="G815" s="41" t="s">
        <v>103</v>
      </c>
      <c r="H815" s="41" t="s">
        <v>131</v>
      </c>
      <c r="I815" s="41" t="s">
        <v>80</v>
      </c>
      <c r="J815" s="41" t="s">
        <v>81</v>
      </c>
      <c r="K815" s="42">
        <v>15</v>
      </c>
      <c r="L815" s="41" t="s">
        <v>3938</v>
      </c>
      <c r="M815" s="60" t="s">
        <v>3194</v>
      </c>
      <c r="N815" s="41" t="s">
        <v>107</v>
      </c>
      <c r="O815" s="41" t="s">
        <v>85</v>
      </c>
      <c r="P815" s="41" t="s">
        <v>253</v>
      </c>
      <c r="Q815" s="31">
        <f t="shared" ca="1" si="3"/>
        <v>0.65</v>
      </c>
      <c r="R815" s="31">
        <f ca="1">Q815*(IF(J815="Yes",1.25,1))</f>
        <v>0.8125</v>
      </c>
      <c r="S815" s="31" t="e">
        <f ca="1">R815*(IF(OR(VALUE(P815)&gt;8,VALUE(#REF!)&gt;80),1.25,1))</f>
        <v>#REF!</v>
      </c>
      <c r="T815" s="31" t="e">
        <f ca="1">S815*(IF(H815="Mass Customer",0.85,1))</f>
        <v>#REF!</v>
      </c>
      <c r="U815" s="31">
        <f>RANK(W815,W1:W1001,0)</f>
        <v>810</v>
      </c>
      <c r="V815" s="31">
        <v>810</v>
      </c>
      <c r="W815" s="31">
        <v>0.58749999999999991</v>
      </c>
    </row>
    <row r="816" spans="1:23" ht="15.75" customHeight="1" x14ac:dyDescent="0.3">
      <c r="A816" s="41" t="s">
        <v>2683</v>
      </c>
      <c r="B816" s="41" t="s">
        <v>3939</v>
      </c>
      <c r="C816" s="41" t="s">
        <v>100</v>
      </c>
      <c r="D816" s="57">
        <v>61</v>
      </c>
      <c r="E816" s="56">
        <v>19337</v>
      </c>
      <c r="F816" s="41" t="s">
        <v>2112</v>
      </c>
      <c r="G816" s="41" t="s">
        <v>250</v>
      </c>
      <c r="H816" s="41" t="s">
        <v>131</v>
      </c>
      <c r="I816" s="41" t="s">
        <v>80</v>
      </c>
      <c r="J816" s="41" t="s">
        <v>93</v>
      </c>
      <c r="K816" s="42">
        <v>22</v>
      </c>
      <c r="L816" s="41" t="s">
        <v>3941</v>
      </c>
      <c r="M816" s="60" t="s">
        <v>1789</v>
      </c>
      <c r="N816" s="41" t="s">
        <v>84</v>
      </c>
      <c r="O816" s="41" t="s">
        <v>85</v>
      </c>
      <c r="P816" s="41" t="s">
        <v>108</v>
      </c>
      <c r="Q816" s="31">
        <f t="shared" ca="1" si="3"/>
        <v>0.83</v>
      </c>
      <c r="R816" s="31">
        <f ca="1">Q816*(IF(J816="Yes",1.25,1))</f>
        <v>0.83</v>
      </c>
      <c r="S816" s="31" t="e">
        <f ca="1">R816*(IF(OR(VALUE(P816)&gt;8,VALUE(#REF!)&gt;80),1.25,1))</f>
        <v>#REF!</v>
      </c>
      <c r="T816" s="31" t="e">
        <f ca="1">S816*(IF(H816="Mass Customer",0.85,1))</f>
        <v>#REF!</v>
      </c>
      <c r="U816" s="31">
        <f>RANK(W816,W1:W1001,0)</f>
        <v>810</v>
      </c>
      <c r="V816" s="31">
        <v>810</v>
      </c>
      <c r="W816" s="31">
        <v>0.58749999999999991</v>
      </c>
    </row>
    <row r="817" spans="1:23" ht="15.75" customHeight="1" x14ac:dyDescent="0.3">
      <c r="A817" s="41" t="s">
        <v>3942</v>
      </c>
      <c r="B817" s="41" t="s">
        <v>3943</v>
      </c>
      <c r="C817" s="41" t="s">
        <v>74</v>
      </c>
      <c r="D817" s="57">
        <v>34</v>
      </c>
      <c r="E817" s="56">
        <v>36626</v>
      </c>
      <c r="F817" s="41" t="s">
        <v>820</v>
      </c>
      <c r="G817" s="41" t="s">
        <v>250</v>
      </c>
      <c r="H817" s="41" t="s">
        <v>104</v>
      </c>
      <c r="I817" s="41" t="s">
        <v>80</v>
      </c>
      <c r="J817" s="41" t="s">
        <v>93</v>
      </c>
      <c r="K817" s="42">
        <v>3</v>
      </c>
      <c r="L817" s="41" t="s">
        <v>3945</v>
      </c>
      <c r="M817" s="60" t="s">
        <v>1117</v>
      </c>
      <c r="N817" s="41" t="s">
        <v>96</v>
      </c>
      <c r="O817" s="41" t="s">
        <v>85</v>
      </c>
      <c r="P817" s="41" t="s">
        <v>134</v>
      </c>
      <c r="Q817" s="31">
        <f t="shared" ca="1" si="3"/>
        <v>1.08</v>
      </c>
      <c r="R817" s="31">
        <f ca="1">Q817*(IF(J817="Yes",1.25,1))</f>
        <v>1.08</v>
      </c>
      <c r="S817" s="31" t="e">
        <f ca="1">R817*(IF(OR(VALUE(P817)&gt;8,VALUE(#REF!)&gt;80),1.25,1))</f>
        <v>#REF!</v>
      </c>
      <c r="T817" s="31" t="e">
        <f ca="1">S817*(IF(H817="Mass Customer",0.85,1))</f>
        <v>#REF!</v>
      </c>
      <c r="U817" s="31">
        <f>RANK(W817,W1:W1001,0)</f>
        <v>810</v>
      </c>
      <c r="V817" s="31">
        <v>810</v>
      </c>
      <c r="W817" s="31">
        <v>0.58749999999999991</v>
      </c>
    </row>
    <row r="818" spans="1:23" ht="15.75" customHeight="1" x14ac:dyDescent="0.3">
      <c r="A818" s="41" t="s">
        <v>3946</v>
      </c>
      <c r="B818" s="41" t="s">
        <v>3947</v>
      </c>
      <c r="C818" s="41" t="s">
        <v>74</v>
      </c>
      <c r="D818" s="57">
        <v>38</v>
      </c>
      <c r="E818" s="56">
        <v>22029</v>
      </c>
      <c r="F818" s="41" t="s">
        <v>539</v>
      </c>
      <c r="G818" s="41" t="s">
        <v>191</v>
      </c>
      <c r="H818" s="41" t="s">
        <v>79</v>
      </c>
      <c r="I818" s="41" t="s">
        <v>80</v>
      </c>
      <c r="J818" s="41" t="s">
        <v>93</v>
      </c>
      <c r="K818" s="42">
        <v>5</v>
      </c>
      <c r="L818" s="41" t="s">
        <v>3949</v>
      </c>
      <c r="M818" s="60" t="s">
        <v>1451</v>
      </c>
      <c r="N818" s="41" t="s">
        <v>84</v>
      </c>
      <c r="O818" s="41" t="s">
        <v>85</v>
      </c>
      <c r="P818" s="41" t="s">
        <v>178</v>
      </c>
      <c r="Q818" s="31">
        <f t="shared" ca="1" si="3"/>
        <v>0.67</v>
      </c>
      <c r="R818" s="31">
        <f ca="1">Q818*(IF(J818="Yes",1.25,1))</f>
        <v>0.67</v>
      </c>
      <c r="S818" s="31" t="e">
        <f ca="1">R818*(IF(OR(VALUE(P818)&gt;8,VALUE(#REF!)&gt;80),1.25,1))</f>
        <v>#REF!</v>
      </c>
      <c r="T818" s="31" t="e">
        <f ca="1">S818*(IF(H818="Mass Customer",0.85,1))</f>
        <v>#REF!</v>
      </c>
      <c r="U818" s="31">
        <f>RANK(W818,W1:W1001,0)</f>
        <v>817</v>
      </c>
      <c r="V818" s="31">
        <v>817</v>
      </c>
      <c r="W818" s="31">
        <v>0.58649999999999991</v>
      </c>
    </row>
    <row r="819" spans="1:23" ht="15.75" customHeight="1" x14ac:dyDescent="0.3">
      <c r="A819" s="41" t="s">
        <v>3950</v>
      </c>
      <c r="B819" s="41" t="s">
        <v>3951</v>
      </c>
      <c r="C819" s="41" t="s">
        <v>74</v>
      </c>
      <c r="D819" s="57">
        <v>42</v>
      </c>
      <c r="E819" s="56">
        <v>14749</v>
      </c>
      <c r="F819" s="41" t="s">
        <v>3953</v>
      </c>
      <c r="G819" s="41" t="s">
        <v>191</v>
      </c>
      <c r="H819" s="41" t="s">
        <v>79</v>
      </c>
      <c r="I819" s="41" t="s">
        <v>80</v>
      </c>
      <c r="J819" s="41" t="s">
        <v>81</v>
      </c>
      <c r="K819" s="42">
        <v>17</v>
      </c>
      <c r="L819" s="41" t="s">
        <v>3954</v>
      </c>
      <c r="M819" s="60" t="s">
        <v>3955</v>
      </c>
      <c r="N819" s="41" t="s">
        <v>96</v>
      </c>
      <c r="O819" s="41" t="s">
        <v>85</v>
      </c>
      <c r="P819" s="41" t="s">
        <v>101</v>
      </c>
      <c r="Q819" s="31">
        <f t="shared" ca="1" si="3"/>
        <v>0.76</v>
      </c>
      <c r="R819" s="31">
        <f ca="1">Q819*(IF(J819="Yes",1.25,1))</f>
        <v>0.95</v>
      </c>
      <c r="S819" s="31" t="e">
        <f ca="1">R819*(IF(OR(VALUE(P819)&gt;8,VALUE(#REF!)&gt;80),1.25,1))</f>
        <v>#REF!</v>
      </c>
      <c r="T819" s="31" t="e">
        <f ca="1">S819*(IF(H819="Mass Customer",0.85,1))</f>
        <v>#REF!</v>
      </c>
      <c r="U819" s="31">
        <f>RANK(W819,W1:W1001,0)</f>
        <v>817</v>
      </c>
      <c r="V819" s="31">
        <v>817</v>
      </c>
      <c r="W819" s="31">
        <v>0.58649999999999991</v>
      </c>
    </row>
    <row r="820" spans="1:23" ht="15.75" customHeight="1" x14ac:dyDescent="0.3">
      <c r="A820" s="41" t="s">
        <v>3956</v>
      </c>
      <c r="B820" s="41" t="s">
        <v>3957</v>
      </c>
      <c r="C820" s="41" t="s">
        <v>74</v>
      </c>
      <c r="D820" s="57">
        <v>1</v>
      </c>
      <c r="E820" s="56">
        <v>23866</v>
      </c>
      <c r="F820" s="41" t="s">
        <v>3959</v>
      </c>
      <c r="G820" s="41" t="s">
        <v>103</v>
      </c>
      <c r="H820" s="41" t="s">
        <v>104</v>
      </c>
      <c r="I820" s="41" t="s">
        <v>80</v>
      </c>
      <c r="J820" s="41" t="s">
        <v>93</v>
      </c>
      <c r="K820" s="42">
        <v>17</v>
      </c>
      <c r="L820" s="41" t="s">
        <v>3960</v>
      </c>
      <c r="M820" s="60" t="s">
        <v>3961</v>
      </c>
      <c r="N820" s="41" t="s">
        <v>107</v>
      </c>
      <c r="O820" s="41" t="s">
        <v>85</v>
      </c>
      <c r="P820" s="41" t="s">
        <v>101</v>
      </c>
      <c r="Q820" s="31">
        <f t="shared" ca="1" si="3"/>
        <v>1.04</v>
      </c>
      <c r="R820" s="31">
        <f ca="1">Q820*(IF(J820="Yes",1.25,1))</f>
        <v>1.04</v>
      </c>
      <c r="S820" s="31" t="e">
        <f ca="1">R820*(IF(OR(VALUE(P820)&gt;8,VALUE(#REF!)&gt;80),1.25,1))</f>
        <v>#REF!</v>
      </c>
      <c r="T820" s="31" t="e">
        <f ca="1">S820*(IF(H820="Mass Customer",0.85,1))</f>
        <v>#REF!</v>
      </c>
      <c r="U820" s="31">
        <f>RANK(W820,W1:W1001,0)</f>
        <v>817</v>
      </c>
      <c r="V820" s="31">
        <v>817</v>
      </c>
      <c r="W820" s="31">
        <v>0.58649999999999991</v>
      </c>
    </row>
    <row r="821" spans="1:23" ht="15.75" customHeight="1" x14ac:dyDescent="0.3">
      <c r="A821" s="41" t="s">
        <v>3962</v>
      </c>
      <c r="B821" s="41" t="s">
        <v>3963</v>
      </c>
      <c r="C821" s="41" t="s">
        <v>74</v>
      </c>
      <c r="D821" s="57">
        <v>65</v>
      </c>
      <c r="E821" s="56">
        <v>32492</v>
      </c>
      <c r="F821" s="41" t="s">
        <v>545</v>
      </c>
      <c r="G821" s="41" t="s">
        <v>103</v>
      </c>
      <c r="H821" s="41" t="s">
        <v>104</v>
      </c>
      <c r="I821" s="41" t="s">
        <v>80</v>
      </c>
      <c r="J821" s="41" t="s">
        <v>93</v>
      </c>
      <c r="K821" s="42">
        <v>14</v>
      </c>
      <c r="L821" s="41" t="s">
        <v>3965</v>
      </c>
      <c r="M821" s="60" t="s">
        <v>1795</v>
      </c>
      <c r="N821" s="41" t="s">
        <v>107</v>
      </c>
      <c r="O821" s="41" t="s">
        <v>85</v>
      </c>
      <c r="P821" s="41" t="s">
        <v>178</v>
      </c>
      <c r="Q821" s="31">
        <f t="shared" ca="1" si="3"/>
        <v>0.47</v>
      </c>
      <c r="R821" s="31">
        <f ca="1">Q821*(IF(J821="Yes",1.25,1))</f>
        <v>0.47</v>
      </c>
      <c r="S821" s="31" t="e">
        <f ca="1">R821*(IF(OR(VALUE(P821)&gt;8,VALUE(#REF!)&gt;80),1.25,1))</f>
        <v>#REF!</v>
      </c>
      <c r="T821" s="31" t="e">
        <f ca="1">S821*(IF(H821="Mass Customer",0.85,1))</f>
        <v>#REF!</v>
      </c>
      <c r="U821" s="31">
        <f>RANK(W821,W1:W1001,0)</f>
        <v>820</v>
      </c>
      <c r="V821" s="31">
        <v>820</v>
      </c>
      <c r="W821" s="31">
        <v>0.58437499999999998</v>
      </c>
    </row>
    <row r="822" spans="1:23" ht="15.75" customHeight="1" x14ac:dyDescent="0.3">
      <c r="A822" s="41" t="s">
        <v>3966</v>
      </c>
      <c r="B822" s="41" t="s">
        <v>3967</v>
      </c>
      <c r="C822" s="41" t="s">
        <v>74</v>
      </c>
      <c r="D822" s="57">
        <v>96</v>
      </c>
      <c r="E822" s="56">
        <v>32387</v>
      </c>
      <c r="F822" s="41" t="s">
        <v>449</v>
      </c>
      <c r="G822" s="41" t="s">
        <v>78</v>
      </c>
      <c r="H822" s="41" t="s">
        <v>131</v>
      </c>
      <c r="I822" s="41" t="s">
        <v>80</v>
      </c>
      <c r="J822" s="41" t="s">
        <v>93</v>
      </c>
      <c r="K822" s="42">
        <v>12</v>
      </c>
      <c r="L822" s="41" t="s">
        <v>3969</v>
      </c>
      <c r="M822" s="60" t="s">
        <v>1912</v>
      </c>
      <c r="N822" s="41" t="s">
        <v>107</v>
      </c>
      <c r="O822" s="41" t="s">
        <v>85</v>
      </c>
      <c r="P822" s="41" t="s">
        <v>178</v>
      </c>
      <c r="Q822" s="31">
        <f t="shared" ca="1" si="3"/>
        <v>0.57999999999999996</v>
      </c>
      <c r="R822" s="31">
        <f ca="1">Q822*(IF(J822="Yes",1.25,1))</f>
        <v>0.57999999999999996</v>
      </c>
      <c r="S822" s="31" t="e">
        <f ca="1">R822*(IF(OR(VALUE(P822)&gt;8,VALUE(#REF!)&gt;80),1.25,1))</f>
        <v>#REF!</v>
      </c>
      <c r="T822" s="31" t="e">
        <f ca="1">S822*(IF(H822="Mass Customer",0.85,1))</f>
        <v>#REF!</v>
      </c>
      <c r="U822" s="31">
        <f>RANK(W822,W1:W1001,0)</f>
        <v>820</v>
      </c>
      <c r="V822" s="31">
        <v>820</v>
      </c>
      <c r="W822" s="31">
        <v>0.58437499999999998</v>
      </c>
    </row>
    <row r="823" spans="1:23" ht="15.75" customHeight="1" x14ac:dyDescent="0.3">
      <c r="A823" s="41" t="s">
        <v>3970</v>
      </c>
      <c r="B823" s="41" t="s">
        <v>3971</v>
      </c>
      <c r="C823" s="41" t="s">
        <v>74</v>
      </c>
      <c r="D823" s="57">
        <v>70</v>
      </c>
      <c r="E823" s="56">
        <v>28708</v>
      </c>
      <c r="F823" s="41" t="s">
        <v>3782</v>
      </c>
      <c r="G823" s="41" t="s">
        <v>78</v>
      </c>
      <c r="H823" s="41" t="s">
        <v>104</v>
      </c>
      <c r="I823" s="41" t="s">
        <v>80</v>
      </c>
      <c r="J823" s="41" t="s">
        <v>93</v>
      </c>
      <c r="K823" s="42">
        <v>17</v>
      </c>
      <c r="L823" s="41" t="s">
        <v>3973</v>
      </c>
      <c r="M823" s="60" t="s">
        <v>421</v>
      </c>
      <c r="N823" s="41" t="s">
        <v>107</v>
      </c>
      <c r="O823" s="41" t="s">
        <v>85</v>
      </c>
      <c r="P823" s="41" t="s">
        <v>178</v>
      </c>
      <c r="Q823" s="31">
        <f t="shared" ca="1" si="3"/>
        <v>0.67</v>
      </c>
      <c r="R823" s="31">
        <f ca="1">Q823*(IF(J823="Yes",1.25,1))</f>
        <v>0.67</v>
      </c>
      <c r="S823" s="31" t="e">
        <f ca="1">R823*(IF(OR(VALUE(P823)&gt;8,VALUE(#REF!)&gt;80),1.25,1))</f>
        <v>#REF!</v>
      </c>
      <c r="T823" s="31" t="e">
        <f ca="1">S823*(IF(H823="Mass Customer",0.85,1))</f>
        <v>#REF!</v>
      </c>
      <c r="U823" s="31">
        <f>RANK(W823,W1:W1001,0)</f>
        <v>820</v>
      </c>
      <c r="V823" s="31">
        <v>820</v>
      </c>
      <c r="W823" s="31">
        <v>0.58437499999999998</v>
      </c>
    </row>
    <row r="824" spans="1:23" ht="15.75" customHeight="1" x14ac:dyDescent="0.3">
      <c r="A824" s="41" t="s">
        <v>3974</v>
      </c>
      <c r="B824" s="41" t="s">
        <v>3975</v>
      </c>
      <c r="C824" s="41" t="s">
        <v>74</v>
      </c>
      <c r="D824" s="57">
        <v>46</v>
      </c>
      <c r="E824" s="56">
        <v>24416</v>
      </c>
      <c r="F824" s="41" t="s">
        <v>3782</v>
      </c>
      <c r="G824" s="41" t="s">
        <v>250</v>
      </c>
      <c r="H824" s="41" t="s">
        <v>79</v>
      </c>
      <c r="I824" s="41" t="s">
        <v>80</v>
      </c>
      <c r="J824" s="41" t="s">
        <v>81</v>
      </c>
      <c r="K824" s="42">
        <v>14</v>
      </c>
      <c r="L824" s="41" t="s">
        <v>3977</v>
      </c>
      <c r="M824" s="60" t="s">
        <v>3978</v>
      </c>
      <c r="N824" s="41" t="s">
        <v>96</v>
      </c>
      <c r="O824" s="41" t="s">
        <v>85</v>
      </c>
      <c r="P824" s="41" t="s">
        <v>178</v>
      </c>
      <c r="Q824" s="31">
        <f t="shared" ca="1" si="3"/>
        <v>0.92</v>
      </c>
      <c r="R824" s="31">
        <f ca="1">Q824*(IF(J824="Yes",1.25,1))</f>
        <v>1.1500000000000001</v>
      </c>
      <c r="S824" s="31" t="e">
        <f ca="1">R824*(IF(OR(VALUE(P824)&gt;8,VALUE(#REF!)&gt;80),1.25,1))</f>
        <v>#REF!</v>
      </c>
      <c r="T824" s="31" t="e">
        <f ca="1">S824*(IF(H824="Mass Customer",0.85,1))</f>
        <v>#REF!</v>
      </c>
      <c r="U824" s="31">
        <f>RANK(W824,W1:W1001,0)</f>
        <v>820</v>
      </c>
      <c r="V824" s="31">
        <v>820</v>
      </c>
      <c r="W824" s="31">
        <v>0.58437499999999998</v>
      </c>
    </row>
    <row r="825" spans="1:23" ht="15.75" customHeight="1" x14ac:dyDescent="0.3">
      <c r="A825" s="41" t="s">
        <v>3979</v>
      </c>
      <c r="B825" s="41" t="s">
        <v>3980</v>
      </c>
      <c r="C825" s="41" t="s">
        <v>74</v>
      </c>
      <c r="D825" s="57">
        <v>36</v>
      </c>
      <c r="E825" s="56">
        <v>28153</v>
      </c>
      <c r="F825" s="41" t="s">
        <v>113</v>
      </c>
      <c r="G825" s="41" t="s">
        <v>415</v>
      </c>
      <c r="H825" s="41" t="s">
        <v>79</v>
      </c>
      <c r="I825" s="41" t="s">
        <v>80</v>
      </c>
      <c r="J825" s="41" t="s">
        <v>93</v>
      </c>
      <c r="K825" s="42">
        <v>16</v>
      </c>
      <c r="L825" s="41" t="s">
        <v>3982</v>
      </c>
      <c r="M825" s="60" t="s">
        <v>2830</v>
      </c>
      <c r="N825" s="41" t="s">
        <v>84</v>
      </c>
      <c r="O825" s="41" t="s">
        <v>85</v>
      </c>
      <c r="P825" s="41" t="s">
        <v>134</v>
      </c>
      <c r="Q825" s="31">
        <f t="shared" ca="1" si="3"/>
        <v>0.41</v>
      </c>
      <c r="R825" s="31">
        <f ca="1">Q825*(IF(J825="Yes",1.25,1))</f>
        <v>0.41</v>
      </c>
      <c r="S825" s="31" t="e">
        <f ca="1">R825*(IF(OR(VALUE(P825)&gt;8,VALUE(#REF!)&gt;80),1.25,1))</f>
        <v>#REF!</v>
      </c>
      <c r="T825" s="31" t="e">
        <f ca="1">S825*(IF(H825="Mass Customer",0.85,1))</f>
        <v>#REF!</v>
      </c>
      <c r="U825" s="31">
        <f>RANK(W825,W1:W1001,0)</f>
        <v>820</v>
      </c>
      <c r="V825" s="31">
        <v>820</v>
      </c>
      <c r="W825" s="31">
        <v>0.58437499999999998</v>
      </c>
    </row>
    <row r="826" spans="1:23" ht="15.75" customHeight="1" x14ac:dyDescent="0.3">
      <c r="A826" s="41" t="s">
        <v>3983</v>
      </c>
      <c r="B826" s="41" t="s">
        <v>3984</v>
      </c>
      <c r="C826" s="41" t="s">
        <v>100</v>
      </c>
      <c r="D826" s="57">
        <v>11</v>
      </c>
      <c r="E826" s="56">
        <v>26795</v>
      </c>
      <c r="F826" s="41" t="s">
        <v>958</v>
      </c>
      <c r="G826" s="41" t="s">
        <v>103</v>
      </c>
      <c r="H826" s="41" t="s">
        <v>79</v>
      </c>
      <c r="I826" s="41" t="s">
        <v>80</v>
      </c>
      <c r="J826" s="41" t="s">
        <v>81</v>
      </c>
      <c r="K826" s="42">
        <v>7</v>
      </c>
      <c r="L826" s="41" t="s">
        <v>3986</v>
      </c>
      <c r="M826" s="60" t="s">
        <v>3387</v>
      </c>
      <c r="N826" s="41" t="s">
        <v>96</v>
      </c>
      <c r="O826" s="41" t="s">
        <v>85</v>
      </c>
      <c r="P826" s="41" t="s">
        <v>178</v>
      </c>
      <c r="Q826" s="31">
        <f t="shared" ca="1" si="3"/>
        <v>0.98</v>
      </c>
      <c r="R826" s="31">
        <f ca="1">Q826*(IF(J826="Yes",1.25,1))</f>
        <v>1.2250000000000001</v>
      </c>
      <c r="S826" s="31" t="e">
        <f ca="1">R826*(IF(OR(VALUE(P826)&gt;8,VALUE(#REF!)&gt;80),1.25,1))</f>
        <v>#REF!</v>
      </c>
      <c r="T826" s="31" t="e">
        <f ca="1">S826*(IF(H826="Mass Customer",0.85,1))</f>
        <v>#REF!</v>
      </c>
      <c r="U826" s="31">
        <f>RANK(W826,W1:W1001,0)</f>
        <v>820</v>
      </c>
      <c r="V826" s="31">
        <v>820</v>
      </c>
      <c r="W826" s="31">
        <v>0.58437499999999998</v>
      </c>
    </row>
    <row r="827" spans="1:23" ht="15.75" customHeight="1" x14ac:dyDescent="0.3">
      <c r="A827" s="41" t="s">
        <v>1014</v>
      </c>
      <c r="B827" s="41" t="s">
        <v>3987</v>
      </c>
      <c r="C827" s="41" t="s">
        <v>100</v>
      </c>
      <c r="D827" s="57">
        <v>43</v>
      </c>
      <c r="E827" s="56">
        <v>26084</v>
      </c>
      <c r="F827" s="41" t="s">
        <v>491</v>
      </c>
      <c r="G827" s="41" t="s">
        <v>103</v>
      </c>
      <c r="H827" s="41" t="s">
        <v>79</v>
      </c>
      <c r="I827" s="41" t="s">
        <v>80</v>
      </c>
      <c r="J827" s="41" t="s">
        <v>93</v>
      </c>
      <c r="K827" s="42">
        <v>9</v>
      </c>
      <c r="L827" s="41" t="s">
        <v>3989</v>
      </c>
      <c r="M827" s="60" t="s">
        <v>3990</v>
      </c>
      <c r="N827" s="41" t="s">
        <v>107</v>
      </c>
      <c r="O827" s="41" t="s">
        <v>85</v>
      </c>
      <c r="P827" s="41" t="s">
        <v>86</v>
      </c>
      <c r="Q827" s="31">
        <f t="shared" ca="1" si="3"/>
        <v>0.42</v>
      </c>
      <c r="R827" s="31">
        <f ca="1">Q827*(IF(J827="Yes",1.25,1))</f>
        <v>0.42</v>
      </c>
      <c r="S827" s="31" t="e">
        <f ca="1">R827*(IF(OR(VALUE(P827)&gt;8,VALUE(#REF!)&gt;80),1.25,1))</f>
        <v>#REF!</v>
      </c>
      <c r="T827" s="31" t="e">
        <f ca="1">S827*(IF(H827="Mass Customer",0.85,1))</f>
        <v>#REF!</v>
      </c>
      <c r="U827" s="31">
        <f>RANK(W827,W1:W1001,0)</f>
        <v>820</v>
      </c>
      <c r="V827" s="31">
        <v>820</v>
      </c>
      <c r="W827" s="31">
        <v>0.58437499999999998</v>
      </c>
    </row>
    <row r="828" spans="1:23" ht="15.75" customHeight="1" x14ac:dyDescent="0.3">
      <c r="A828" s="41" t="s">
        <v>3991</v>
      </c>
      <c r="B828" s="41" t="s">
        <v>3992</v>
      </c>
      <c r="C828" s="41" t="s">
        <v>74</v>
      </c>
      <c r="D828" s="57">
        <v>21</v>
      </c>
      <c r="E828" s="56">
        <v>34982</v>
      </c>
      <c r="F828" s="41" t="s">
        <v>720</v>
      </c>
      <c r="G828" s="41" t="s">
        <v>250</v>
      </c>
      <c r="H828" s="41" t="s">
        <v>79</v>
      </c>
      <c r="I828" s="41" t="s">
        <v>80</v>
      </c>
      <c r="J828" s="41" t="s">
        <v>93</v>
      </c>
      <c r="K828" s="42">
        <v>4</v>
      </c>
      <c r="L828" s="41" t="s">
        <v>3994</v>
      </c>
      <c r="M828" s="60" t="s">
        <v>2294</v>
      </c>
      <c r="N828" s="41" t="s">
        <v>96</v>
      </c>
      <c r="O828" s="41" t="s">
        <v>85</v>
      </c>
      <c r="P828" s="41" t="s">
        <v>124</v>
      </c>
      <c r="Q828" s="31">
        <f t="shared" ca="1" si="3"/>
        <v>0.89</v>
      </c>
      <c r="R828" s="31">
        <f ca="1">Q828*(IF(J828="Yes",1.25,1))</f>
        <v>0.89</v>
      </c>
      <c r="S828" s="31" t="e">
        <f ca="1">R828*(IF(OR(VALUE(P828)&gt;8,VALUE(#REF!)&gt;80),1.25,1))</f>
        <v>#REF!</v>
      </c>
      <c r="T828" s="31" t="e">
        <f ca="1">S828*(IF(H828="Mass Customer",0.85,1))</f>
        <v>#REF!</v>
      </c>
      <c r="U828" s="31">
        <f>RANK(W828,W1:W1001,0)</f>
        <v>820</v>
      </c>
      <c r="V828" s="31">
        <v>820</v>
      </c>
      <c r="W828" s="31">
        <v>0.58437499999999998</v>
      </c>
    </row>
    <row r="829" spans="1:23" ht="15.75" customHeight="1" x14ac:dyDescent="0.3">
      <c r="A829" s="41" t="s">
        <v>3995</v>
      </c>
      <c r="B829" s="41" t="s">
        <v>3996</v>
      </c>
      <c r="C829" s="41" t="s">
        <v>100</v>
      </c>
      <c r="D829" s="57">
        <v>49</v>
      </c>
      <c r="E829" s="56">
        <v>36633</v>
      </c>
      <c r="F829" s="41" t="s">
        <v>814</v>
      </c>
      <c r="G829" s="41" t="s">
        <v>250</v>
      </c>
      <c r="H829" s="41" t="s">
        <v>131</v>
      </c>
      <c r="I829" s="41" t="s">
        <v>80</v>
      </c>
      <c r="J829" s="41" t="s">
        <v>93</v>
      </c>
      <c r="K829" s="42">
        <v>9</v>
      </c>
      <c r="L829" s="41" t="s">
        <v>3998</v>
      </c>
      <c r="M829" s="60" t="s">
        <v>318</v>
      </c>
      <c r="N829" s="41" t="s">
        <v>84</v>
      </c>
      <c r="O829" s="41" t="s">
        <v>85</v>
      </c>
      <c r="P829" s="41" t="s">
        <v>178</v>
      </c>
      <c r="Q829" s="31">
        <f t="shared" ca="1" si="3"/>
        <v>1.06</v>
      </c>
      <c r="R829" s="31">
        <f ca="1">Q829*(IF(J829="Yes",1.25,1))</f>
        <v>1.06</v>
      </c>
      <c r="S829" s="31" t="e">
        <f ca="1">R829*(IF(OR(VALUE(P829)&gt;8,VALUE(#REF!)&gt;80),1.25,1))</f>
        <v>#REF!</v>
      </c>
      <c r="T829" s="31" t="e">
        <f ca="1">S829*(IF(H829="Mass Customer",0.85,1))</f>
        <v>#REF!</v>
      </c>
      <c r="U829" s="31">
        <f>RANK(W829,W1:W1001,0)</f>
        <v>828</v>
      </c>
      <c r="V829" s="31">
        <v>828</v>
      </c>
      <c r="W829" s="31">
        <v>0.57999999999999996</v>
      </c>
    </row>
    <row r="830" spans="1:23" ht="15.75" customHeight="1" x14ac:dyDescent="0.3">
      <c r="A830" s="41" t="s">
        <v>3999</v>
      </c>
      <c r="B830" s="41" t="s">
        <v>4000</v>
      </c>
      <c r="C830" s="41" t="s">
        <v>100</v>
      </c>
      <c r="D830" s="57">
        <v>60</v>
      </c>
      <c r="E830" s="56">
        <v>23353</v>
      </c>
      <c r="F830" s="41" t="s">
        <v>1975</v>
      </c>
      <c r="G830" s="41" t="s">
        <v>191</v>
      </c>
      <c r="H830" s="41" t="s">
        <v>131</v>
      </c>
      <c r="I830" s="41" t="s">
        <v>80</v>
      </c>
      <c r="J830" s="41" t="s">
        <v>81</v>
      </c>
      <c r="K830" s="42">
        <v>15</v>
      </c>
      <c r="L830" s="41" t="s">
        <v>4002</v>
      </c>
      <c r="M830" s="60" t="s">
        <v>141</v>
      </c>
      <c r="N830" s="41" t="s">
        <v>96</v>
      </c>
      <c r="O830" s="41" t="s">
        <v>85</v>
      </c>
      <c r="P830" s="41" t="s">
        <v>134</v>
      </c>
      <c r="Q830" s="31">
        <f t="shared" ca="1" si="3"/>
        <v>0.77</v>
      </c>
      <c r="R830" s="31">
        <f ca="1">Q830*(IF(J830="Yes",1.25,1))</f>
        <v>0.96250000000000002</v>
      </c>
      <c r="S830" s="31" t="e">
        <f ca="1">R830*(IF(OR(VALUE(P830)&gt;8,VALUE(#REF!)&gt;80),1.25,1))</f>
        <v>#REF!</v>
      </c>
      <c r="T830" s="31" t="e">
        <f ca="1">S830*(IF(H830="Mass Customer",0.85,1))</f>
        <v>#REF!</v>
      </c>
      <c r="U830" s="31">
        <f>RANK(W830,W1:W1001,0)</f>
        <v>828</v>
      </c>
      <c r="V830" s="31">
        <v>828</v>
      </c>
      <c r="W830" s="31">
        <v>0.57999999999999996</v>
      </c>
    </row>
    <row r="831" spans="1:23" ht="15.75" customHeight="1" x14ac:dyDescent="0.3">
      <c r="A831" s="41" t="s">
        <v>4003</v>
      </c>
      <c r="B831" s="41" t="s">
        <v>4004</v>
      </c>
      <c r="C831" s="41" t="s">
        <v>100</v>
      </c>
      <c r="D831" s="57">
        <v>67</v>
      </c>
      <c r="E831" s="56">
        <v>33672</v>
      </c>
      <c r="F831" s="41" t="s">
        <v>408</v>
      </c>
      <c r="G831" s="41" t="s">
        <v>103</v>
      </c>
      <c r="H831" s="41" t="s">
        <v>79</v>
      </c>
      <c r="I831" s="41" t="s">
        <v>80</v>
      </c>
      <c r="J831" s="41" t="s">
        <v>81</v>
      </c>
      <c r="K831" s="42">
        <v>5</v>
      </c>
      <c r="L831" s="41" t="s">
        <v>4006</v>
      </c>
      <c r="M831" s="60" t="s">
        <v>1611</v>
      </c>
      <c r="N831" s="41" t="s">
        <v>96</v>
      </c>
      <c r="O831" s="41" t="s">
        <v>85</v>
      </c>
      <c r="P831" s="41" t="s">
        <v>390</v>
      </c>
      <c r="Q831" s="31">
        <f t="shared" ca="1" si="3"/>
        <v>0.43</v>
      </c>
      <c r="R831" s="31">
        <f ca="1">Q831*(IF(J831="Yes",1.25,1))</f>
        <v>0.53749999999999998</v>
      </c>
      <c r="S831" s="31" t="e">
        <f ca="1">R831*(IF(OR(VALUE(P831)&gt;8,VALUE(#REF!)&gt;80),1.25,1))</f>
        <v>#REF!</v>
      </c>
      <c r="T831" s="31" t="e">
        <f ca="1">S831*(IF(H831="Mass Customer",0.85,1))</f>
        <v>#REF!</v>
      </c>
      <c r="U831" s="31">
        <f>RANK(W831,W1:W1001,0)</f>
        <v>830</v>
      </c>
      <c r="V831" s="31">
        <v>830</v>
      </c>
      <c r="W831" s="31">
        <v>0.57800000000000007</v>
      </c>
    </row>
    <row r="832" spans="1:23" ht="15.75" customHeight="1" x14ac:dyDescent="0.3">
      <c r="A832" s="41" t="s">
        <v>4007</v>
      </c>
      <c r="B832" s="41" t="s">
        <v>4008</v>
      </c>
      <c r="C832" s="41" t="s">
        <v>100</v>
      </c>
      <c r="D832" s="57">
        <v>24</v>
      </c>
      <c r="E832" s="56">
        <v>22771</v>
      </c>
      <c r="F832" s="41" t="s">
        <v>1975</v>
      </c>
      <c r="G832" s="41" t="s">
        <v>191</v>
      </c>
      <c r="H832" s="41" t="s">
        <v>104</v>
      </c>
      <c r="I832" s="41" t="s">
        <v>80</v>
      </c>
      <c r="J832" s="41" t="s">
        <v>93</v>
      </c>
      <c r="K832" s="42">
        <v>12</v>
      </c>
      <c r="L832" s="41" t="s">
        <v>4010</v>
      </c>
      <c r="M832" s="60" t="s">
        <v>2341</v>
      </c>
      <c r="N832" s="41" t="s">
        <v>107</v>
      </c>
      <c r="O832" s="41" t="s">
        <v>85</v>
      </c>
      <c r="P832" s="41" t="s">
        <v>253</v>
      </c>
      <c r="Q832" s="31">
        <f t="shared" ca="1" si="3"/>
        <v>0.65</v>
      </c>
      <c r="R832" s="31">
        <f ca="1">Q832*(IF(J832="Yes",1.25,1))</f>
        <v>0.65</v>
      </c>
      <c r="S832" s="31" t="e">
        <f ca="1">R832*(IF(OR(VALUE(P832)&gt;8,VALUE(#REF!)&gt;80),1.25,1))</f>
        <v>#REF!</v>
      </c>
      <c r="T832" s="31" t="e">
        <f ca="1">S832*(IF(H832="Mass Customer",0.85,1))</f>
        <v>#REF!</v>
      </c>
      <c r="U832" s="31">
        <f>RANK(W832,W1:W1001,0)</f>
        <v>830</v>
      </c>
      <c r="V832" s="31">
        <v>830</v>
      </c>
      <c r="W832" s="31">
        <v>0.57800000000000007</v>
      </c>
    </row>
    <row r="833" spans="1:23" ht="15.75" customHeight="1" x14ac:dyDescent="0.3">
      <c r="A833" s="41" t="s">
        <v>4011</v>
      </c>
      <c r="B833" s="41" t="s">
        <v>4012</v>
      </c>
      <c r="C833" s="41" t="s">
        <v>100</v>
      </c>
      <c r="D833" s="57">
        <v>29</v>
      </c>
      <c r="E833" s="56">
        <v>26887</v>
      </c>
      <c r="F833" s="41" t="s">
        <v>4014</v>
      </c>
      <c r="G833" s="41" t="s">
        <v>92</v>
      </c>
      <c r="H833" s="41" t="s">
        <v>131</v>
      </c>
      <c r="I833" s="41" t="s">
        <v>80</v>
      </c>
      <c r="J833" s="41" t="s">
        <v>81</v>
      </c>
      <c r="K833" s="42">
        <v>4</v>
      </c>
      <c r="L833" s="41" t="s">
        <v>4015</v>
      </c>
      <c r="M833" s="60" t="s">
        <v>4016</v>
      </c>
      <c r="N833" s="41" t="s">
        <v>96</v>
      </c>
      <c r="O833" s="41" t="s">
        <v>85</v>
      </c>
      <c r="P833" s="41" t="s">
        <v>97</v>
      </c>
      <c r="Q833" s="31">
        <f t="shared" ca="1" si="3"/>
        <v>0.45</v>
      </c>
      <c r="R833" s="31">
        <f ca="1">Q833*(IF(J833="Yes",1.25,1))</f>
        <v>0.5625</v>
      </c>
      <c r="S833" s="31" t="e">
        <f ca="1">R833*(IF(OR(VALUE(P833)&gt;8,VALUE(#REF!)&gt;80),1.25,1))</f>
        <v>#REF!</v>
      </c>
      <c r="T833" s="31" t="e">
        <f ca="1">S833*(IF(H833="Mass Customer",0.85,1))</f>
        <v>#REF!</v>
      </c>
      <c r="U833" s="31">
        <f>RANK(W833,W1:W1001,0)</f>
        <v>832</v>
      </c>
      <c r="V833" s="31">
        <v>832</v>
      </c>
      <c r="W833" s="31">
        <v>0.57500000000000007</v>
      </c>
    </row>
    <row r="834" spans="1:23" ht="15.75" customHeight="1" x14ac:dyDescent="0.3">
      <c r="A834" s="41" t="s">
        <v>4017</v>
      </c>
      <c r="B834" s="41" t="s">
        <v>4018</v>
      </c>
      <c r="C834" s="41" t="s">
        <v>100</v>
      </c>
      <c r="D834" s="57">
        <v>66</v>
      </c>
      <c r="E834" s="56">
        <v>24750</v>
      </c>
      <c r="F834" s="44"/>
      <c r="G834" s="41" t="s">
        <v>161</v>
      </c>
      <c r="H834" s="41" t="s">
        <v>79</v>
      </c>
      <c r="I834" s="41" t="s">
        <v>80</v>
      </c>
      <c r="J834" s="41" t="s">
        <v>81</v>
      </c>
      <c r="K834" s="42">
        <v>10</v>
      </c>
      <c r="L834" s="41" t="s">
        <v>4020</v>
      </c>
      <c r="M834" s="60" t="s">
        <v>634</v>
      </c>
      <c r="N834" s="41" t="s">
        <v>96</v>
      </c>
      <c r="O834" s="41" t="s">
        <v>85</v>
      </c>
      <c r="P834" s="41" t="s">
        <v>101</v>
      </c>
      <c r="Q834" s="31">
        <f t="shared" ca="1" si="3"/>
        <v>0.86</v>
      </c>
      <c r="R834" s="31">
        <f ca="1">Q834*(IF(J834="Yes",1.25,1))</f>
        <v>1.075</v>
      </c>
      <c r="S834" s="31" t="e">
        <f ca="1">R834*(IF(OR(VALUE(P834)&gt;8,VALUE(#REF!)&gt;80),1.25,1))</f>
        <v>#REF!</v>
      </c>
      <c r="T834" s="31" t="e">
        <f ca="1">S834*(IF(H834="Mass Customer",0.85,1))</f>
        <v>#REF!</v>
      </c>
      <c r="U834" s="31">
        <f>RANK(W834,W1:W1001,0)</f>
        <v>832</v>
      </c>
      <c r="V834" s="31">
        <v>832</v>
      </c>
      <c r="W834" s="31">
        <v>0.57500000000000007</v>
      </c>
    </row>
    <row r="835" spans="1:23" ht="15.75" customHeight="1" x14ac:dyDescent="0.3">
      <c r="A835" s="41" t="s">
        <v>4021</v>
      </c>
      <c r="B835" s="41" t="s">
        <v>4022</v>
      </c>
      <c r="C835" s="41" t="s">
        <v>74</v>
      </c>
      <c r="D835" s="57">
        <v>56</v>
      </c>
      <c r="E835" s="56">
        <v>22884</v>
      </c>
      <c r="F835" s="41" t="s">
        <v>1508</v>
      </c>
      <c r="G835" s="41" t="s">
        <v>78</v>
      </c>
      <c r="H835" s="41" t="s">
        <v>131</v>
      </c>
      <c r="I835" s="41" t="s">
        <v>80</v>
      </c>
      <c r="J835" s="41" t="s">
        <v>93</v>
      </c>
      <c r="K835" s="42">
        <v>11</v>
      </c>
      <c r="L835" s="41" t="s">
        <v>4024</v>
      </c>
      <c r="M835" s="60" t="s">
        <v>177</v>
      </c>
      <c r="N835" s="41" t="s">
        <v>107</v>
      </c>
      <c r="O835" s="41" t="s">
        <v>85</v>
      </c>
      <c r="P835" s="41" t="s">
        <v>108</v>
      </c>
      <c r="Q835" s="31">
        <f t="shared" ca="1" si="3"/>
        <v>0.4</v>
      </c>
      <c r="R835" s="31">
        <f ca="1">Q835*(IF(J835="Yes",1.25,1))</f>
        <v>0.4</v>
      </c>
      <c r="S835" s="31" t="e">
        <f ca="1">R835*(IF(OR(VALUE(P835)&gt;8,VALUE(#REF!)&gt;80),1.25,1))</f>
        <v>#REF!</v>
      </c>
      <c r="T835" s="31" t="e">
        <f ca="1">S835*(IF(H835="Mass Customer",0.85,1))</f>
        <v>#REF!</v>
      </c>
      <c r="U835" s="31">
        <f>RANK(W835,W1:W1001,0)</f>
        <v>832</v>
      </c>
      <c r="V835" s="31">
        <v>832</v>
      </c>
      <c r="W835" s="31">
        <v>0.57500000000000007</v>
      </c>
    </row>
    <row r="836" spans="1:23" ht="15.75" customHeight="1" x14ac:dyDescent="0.3">
      <c r="A836" s="41" t="s">
        <v>4025</v>
      </c>
      <c r="B836" s="41" t="s">
        <v>4026</v>
      </c>
      <c r="C836" s="41" t="s">
        <v>74</v>
      </c>
      <c r="D836" s="57">
        <v>79</v>
      </c>
      <c r="E836" s="56">
        <v>23248</v>
      </c>
      <c r="F836" s="41" t="s">
        <v>1403</v>
      </c>
      <c r="G836" s="41" t="s">
        <v>103</v>
      </c>
      <c r="H836" s="41" t="s">
        <v>79</v>
      </c>
      <c r="I836" s="41" t="s">
        <v>80</v>
      </c>
      <c r="J836" s="41" t="s">
        <v>93</v>
      </c>
      <c r="K836" s="42">
        <v>15</v>
      </c>
      <c r="L836" s="41" t="s">
        <v>4028</v>
      </c>
      <c r="M836" s="60" t="s">
        <v>1309</v>
      </c>
      <c r="N836" s="41" t="s">
        <v>84</v>
      </c>
      <c r="O836" s="41" t="s">
        <v>85</v>
      </c>
      <c r="P836" s="41" t="s">
        <v>134</v>
      </c>
      <c r="Q836" s="31">
        <f t="shared" ca="1" si="3"/>
        <v>1.1000000000000001</v>
      </c>
      <c r="R836" s="31">
        <f ca="1">Q836*(IF(J836="Yes",1.25,1))</f>
        <v>1.1000000000000001</v>
      </c>
      <c r="S836" s="31" t="e">
        <f ca="1">R836*(IF(OR(VALUE(P836)&gt;8,VALUE(#REF!)&gt;80),1.25,1))</f>
        <v>#REF!</v>
      </c>
      <c r="T836" s="31" t="e">
        <f ca="1">S836*(IF(H836="Mass Customer",0.85,1))</f>
        <v>#REF!</v>
      </c>
      <c r="U836" s="31">
        <f>RANK(W836,W1:W1001,0)</f>
        <v>832</v>
      </c>
      <c r="V836" s="31">
        <v>832</v>
      </c>
      <c r="W836" s="31">
        <v>0.57500000000000007</v>
      </c>
    </row>
    <row r="837" spans="1:23" ht="15.75" customHeight="1" x14ac:dyDescent="0.3">
      <c r="A837" s="41" t="s">
        <v>4029</v>
      </c>
      <c r="B837" s="41" t="s">
        <v>4030</v>
      </c>
      <c r="C837" s="41" t="s">
        <v>473</v>
      </c>
      <c r="D837" s="57">
        <v>88</v>
      </c>
      <c r="E837" s="56"/>
      <c r="F837" s="41" t="s">
        <v>77</v>
      </c>
      <c r="G837" s="41" t="s">
        <v>161</v>
      </c>
      <c r="H837" s="41" t="s">
        <v>79</v>
      </c>
      <c r="I837" s="41" t="s">
        <v>80</v>
      </c>
      <c r="J837" s="41" t="s">
        <v>93</v>
      </c>
      <c r="K837" s="42">
        <v>13</v>
      </c>
      <c r="L837" s="41" t="s">
        <v>4031</v>
      </c>
      <c r="M837" s="60" t="s">
        <v>4032</v>
      </c>
      <c r="N837" s="41" t="s">
        <v>96</v>
      </c>
      <c r="O837" s="41" t="s">
        <v>85</v>
      </c>
      <c r="P837" s="41" t="s">
        <v>97</v>
      </c>
      <c r="Q837" s="31">
        <f t="shared" ca="1" si="3"/>
        <v>0.47</v>
      </c>
      <c r="R837" s="31">
        <f ca="1">Q837*(IF(J837="Yes",1.25,1))</f>
        <v>0.47</v>
      </c>
      <c r="S837" s="31" t="e">
        <f ca="1">R837*(IF(OR(VALUE(P837)&gt;8,VALUE(#REF!)&gt;80),1.25,1))</f>
        <v>#REF!</v>
      </c>
      <c r="T837" s="31" t="e">
        <f ca="1">S837*(IF(H837="Mass Customer",0.85,1))</f>
        <v>#REF!</v>
      </c>
      <c r="U837" s="31">
        <f>RANK(W837,W1:W1001,0)</f>
        <v>832</v>
      </c>
      <c r="V837" s="31">
        <v>832</v>
      </c>
      <c r="W837" s="31">
        <v>0.57500000000000007</v>
      </c>
    </row>
    <row r="838" spans="1:23" ht="15.75" customHeight="1" x14ac:dyDescent="0.3">
      <c r="A838" s="41" t="s">
        <v>4033</v>
      </c>
      <c r="B838" s="41" t="s">
        <v>4034</v>
      </c>
      <c r="C838" s="41" t="s">
        <v>74</v>
      </c>
      <c r="D838" s="57">
        <v>79</v>
      </c>
      <c r="E838" s="56">
        <v>28864</v>
      </c>
      <c r="F838" s="41" t="s">
        <v>443</v>
      </c>
      <c r="G838" s="41" t="s">
        <v>78</v>
      </c>
      <c r="H838" s="41" t="s">
        <v>104</v>
      </c>
      <c r="I838" s="41" t="s">
        <v>80</v>
      </c>
      <c r="J838" s="41" t="s">
        <v>81</v>
      </c>
      <c r="K838" s="42">
        <v>7</v>
      </c>
      <c r="L838" s="41" t="s">
        <v>4035</v>
      </c>
      <c r="M838" s="60" t="s">
        <v>1451</v>
      </c>
      <c r="N838" s="41" t="s">
        <v>84</v>
      </c>
      <c r="O838" s="41" t="s">
        <v>85</v>
      </c>
      <c r="P838" s="41" t="s">
        <v>178</v>
      </c>
      <c r="Q838" s="31">
        <f t="shared" ca="1" si="3"/>
        <v>0.94</v>
      </c>
      <c r="R838" s="31">
        <f ca="1">Q838*(IF(J838="Yes",1.25,1))</f>
        <v>1.1749999999999998</v>
      </c>
      <c r="S838" s="31" t="e">
        <f ca="1">R838*(IF(OR(VALUE(P838)&gt;8,VALUE(#REF!)&gt;80),1.25,1))</f>
        <v>#REF!</v>
      </c>
      <c r="T838" s="31" t="e">
        <f ca="1">S838*(IF(H838="Mass Customer",0.85,1))</f>
        <v>#REF!</v>
      </c>
      <c r="U838" s="31">
        <f>RANK(W838,W1:W1001,0)</f>
        <v>832</v>
      </c>
      <c r="V838" s="31">
        <v>832</v>
      </c>
      <c r="W838" s="31">
        <v>0.57500000000000007</v>
      </c>
    </row>
    <row r="839" spans="1:23" ht="15.75" customHeight="1" x14ac:dyDescent="0.3">
      <c r="A839" s="41" t="s">
        <v>4036</v>
      </c>
      <c r="B839" s="41" t="s">
        <v>4037</v>
      </c>
      <c r="C839" s="41" t="s">
        <v>74</v>
      </c>
      <c r="D839" s="57">
        <v>7</v>
      </c>
      <c r="E839" s="56">
        <v>18887</v>
      </c>
      <c r="F839" s="41" t="s">
        <v>249</v>
      </c>
      <c r="G839" s="41" t="s">
        <v>250</v>
      </c>
      <c r="H839" s="41" t="s">
        <v>79</v>
      </c>
      <c r="I839" s="41" t="s">
        <v>80</v>
      </c>
      <c r="J839" s="41" t="s">
        <v>81</v>
      </c>
      <c r="K839" s="42">
        <v>13</v>
      </c>
      <c r="L839" s="41" t="s">
        <v>4039</v>
      </c>
      <c r="M839" s="60" t="s">
        <v>4040</v>
      </c>
      <c r="N839" s="41" t="s">
        <v>107</v>
      </c>
      <c r="O839" s="41" t="s">
        <v>85</v>
      </c>
      <c r="P839" s="41" t="s">
        <v>101</v>
      </c>
      <c r="Q839" s="31">
        <f t="shared" ca="1" si="3"/>
        <v>0.68</v>
      </c>
      <c r="R839" s="31">
        <f ca="1">Q839*(IF(J839="Yes",1.25,1))</f>
        <v>0.85000000000000009</v>
      </c>
      <c r="S839" s="31" t="e">
        <f ca="1">R839*(IF(OR(VALUE(P839)&gt;8,VALUE(#REF!)&gt;80),1.25,1))</f>
        <v>#REF!</v>
      </c>
      <c r="T839" s="31" t="e">
        <f ca="1">S839*(IF(H839="Mass Customer",0.85,1))</f>
        <v>#REF!</v>
      </c>
      <c r="U839" s="31">
        <f>RANK(W839,W1:W1001,0)</f>
        <v>838</v>
      </c>
      <c r="V839" s="31">
        <v>838</v>
      </c>
      <c r="W839" s="31">
        <v>0.57374999999999998</v>
      </c>
    </row>
    <row r="840" spans="1:23" ht="15.75" customHeight="1" x14ac:dyDescent="0.3">
      <c r="A840" s="41" t="s">
        <v>4041</v>
      </c>
      <c r="B840" s="41" t="s">
        <v>4042</v>
      </c>
      <c r="C840" s="41" t="s">
        <v>74</v>
      </c>
      <c r="D840" s="57">
        <v>66</v>
      </c>
      <c r="E840" s="56">
        <v>34532</v>
      </c>
      <c r="F840" s="41" t="s">
        <v>594</v>
      </c>
      <c r="G840" s="41" t="s">
        <v>250</v>
      </c>
      <c r="H840" s="41" t="s">
        <v>79</v>
      </c>
      <c r="I840" s="41" t="s">
        <v>80</v>
      </c>
      <c r="J840" s="41" t="s">
        <v>93</v>
      </c>
      <c r="K840" s="42">
        <v>7</v>
      </c>
      <c r="L840" s="41" t="s">
        <v>4044</v>
      </c>
      <c r="M840" s="60" t="s">
        <v>1128</v>
      </c>
      <c r="N840" s="41" t="s">
        <v>96</v>
      </c>
      <c r="O840" s="41" t="s">
        <v>85</v>
      </c>
      <c r="P840" s="41" t="s">
        <v>178</v>
      </c>
      <c r="Q840" s="31">
        <f t="shared" ca="1" si="3"/>
        <v>0.81</v>
      </c>
      <c r="R840" s="31">
        <f ca="1">Q840*(IF(J840="Yes",1.25,1))</f>
        <v>0.81</v>
      </c>
      <c r="S840" s="31" t="e">
        <f ca="1">R840*(IF(OR(VALUE(P840)&gt;8,VALUE(#REF!)&gt;80),1.25,1))</f>
        <v>#REF!</v>
      </c>
      <c r="T840" s="31" t="e">
        <f ca="1">S840*(IF(H840="Mass Customer",0.85,1))</f>
        <v>#REF!</v>
      </c>
      <c r="U840" s="31">
        <f>RANK(W840,W1:W1001,0)</f>
        <v>838</v>
      </c>
      <c r="V840" s="31">
        <v>838</v>
      </c>
      <c r="W840" s="31">
        <v>0.57374999999999998</v>
      </c>
    </row>
    <row r="841" spans="1:23" ht="15.75" customHeight="1" x14ac:dyDescent="0.3">
      <c r="A841" s="41" t="s">
        <v>4045</v>
      </c>
      <c r="B841" s="44"/>
      <c r="C841" s="41" t="s">
        <v>74</v>
      </c>
      <c r="D841" s="57">
        <v>94</v>
      </c>
      <c r="E841" s="56">
        <v>14295</v>
      </c>
      <c r="F841" s="41" t="s">
        <v>182</v>
      </c>
      <c r="G841" s="41" t="s">
        <v>250</v>
      </c>
      <c r="H841" s="41" t="s">
        <v>79</v>
      </c>
      <c r="I841" s="41" t="s">
        <v>80</v>
      </c>
      <c r="J841" s="41" t="s">
        <v>93</v>
      </c>
      <c r="K841" s="42">
        <v>11</v>
      </c>
      <c r="L841" s="41" t="s">
        <v>4047</v>
      </c>
      <c r="M841" s="60" t="s">
        <v>2222</v>
      </c>
      <c r="N841" s="41" t="s">
        <v>96</v>
      </c>
      <c r="O841" s="41" t="s">
        <v>85</v>
      </c>
      <c r="P841" s="41" t="s">
        <v>178</v>
      </c>
      <c r="Q841" s="31">
        <f t="shared" ca="1" si="3"/>
        <v>0.44</v>
      </c>
      <c r="R841" s="31">
        <f ca="1">Q841*(IF(J841="Yes",1.25,1))</f>
        <v>0.44</v>
      </c>
      <c r="S841" s="31" t="e">
        <f ca="1">R841*(IF(OR(VALUE(P841)&gt;8,VALUE(#REF!)&gt;80),1.25,1))</f>
        <v>#REF!</v>
      </c>
      <c r="T841" s="31" t="e">
        <f ca="1">S841*(IF(H841="Mass Customer",0.85,1))</f>
        <v>#REF!</v>
      </c>
      <c r="U841" s="31">
        <f>RANK(W841,W1:W1001,0)</f>
        <v>840</v>
      </c>
      <c r="V841" s="31">
        <v>840</v>
      </c>
      <c r="W841" s="31">
        <v>0.57109374999999996</v>
      </c>
    </row>
    <row r="842" spans="1:23" ht="15.75" customHeight="1" x14ac:dyDescent="0.3">
      <c r="A842" s="41" t="s">
        <v>4048</v>
      </c>
      <c r="B842" s="41" t="s">
        <v>4049</v>
      </c>
      <c r="C842" s="41" t="s">
        <v>74</v>
      </c>
      <c r="D842" s="57">
        <v>74</v>
      </c>
      <c r="E842" s="56">
        <v>17533</v>
      </c>
      <c r="F842" s="41" t="s">
        <v>456</v>
      </c>
      <c r="G842" s="41" t="s">
        <v>250</v>
      </c>
      <c r="H842" s="41" t="s">
        <v>79</v>
      </c>
      <c r="I842" s="41" t="s">
        <v>80</v>
      </c>
      <c r="J842" s="41" t="s">
        <v>81</v>
      </c>
      <c r="K842" s="42">
        <v>19</v>
      </c>
      <c r="L842" s="41" t="s">
        <v>4051</v>
      </c>
      <c r="M842" s="60" t="s">
        <v>377</v>
      </c>
      <c r="N842" s="41" t="s">
        <v>96</v>
      </c>
      <c r="O842" s="41" t="s">
        <v>85</v>
      </c>
      <c r="P842" s="41" t="s">
        <v>178</v>
      </c>
      <c r="Q842" s="31">
        <f t="shared" ca="1" si="3"/>
        <v>1.1000000000000001</v>
      </c>
      <c r="R842" s="31">
        <f ca="1">Q842*(IF(J842="Yes",1.25,1))</f>
        <v>1.375</v>
      </c>
      <c r="S842" s="31" t="e">
        <f ca="1">R842*(IF(OR(VALUE(P842)&gt;8,VALUE(#REF!)&gt;80),1.25,1))</f>
        <v>#REF!</v>
      </c>
      <c r="T842" s="31" t="e">
        <f ca="1">S842*(IF(H842="Mass Customer",0.85,1))</f>
        <v>#REF!</v>
      </c>
      <c r="U842" s="31">
        <f>RANK(W842,W1:W1001,0)</f>
        <v>840</v>
      </c>
      <c r="V842" s="31">
        <v>840</v>
      </c>
      <c r="W842" s="31">
        <v>0.57109374999999996</v>
      </c>
    </row>
    <row r="843" spans="1:23" ht="15.75" customHeight="1" x14ac:dyDescent="0.3">
      <c r="A843" s="41" t="s">
        <v>4052</v>
      </c>
      <c r="B843" s="41" t="s">
        <v>4053</v>
      </c>
      <c r="C843" s="41" t="s">
        <v>74</v>
      </c>
      <c r="D843" s="57">
        <v>47</v>
      </c>
      <c r="E843" s="56">
        <v>29127</v>
      </c>
      <c r="F843" s="41" t="s">
        <v>456</v>
      </c>
      <c r="G843" s="41" t="s">
        <v>250</v>
      </c>
      <c r="H843" s="41" t="s">
        <v>104</v>
      </c>
      <c r="I843" s="41" t="s">
        <v>80</v>
      </c>
      <c r="J843" s="41" t="s">
        <v>93</v>
      </c>
      <c r="K843" s="42">
        <v>11</v>
      </c>
      <c r="L843" s="41" t="s">
        <v>4055</v>
      </c>
      <c r="M843" s="60" t="s">
        <v>4056</v>
      </c>
      <c r="N843" s="41" t="s">
        <v>96</v>
      </c>
      <c r="O843" s="41" t="s">
        <v>85</v>
      </c>
      <c r="P843" s="41" t="s">
        <v>390</v>
      </c>
      <c r="Q843" s="31">
        <f t="shared" ca="1" si="3"/>
        <v>0.94</v>
      </c>
      <c r="R843" s="31">
        <f ca="1">Q843*(IF(J843="Yes",1.25,1))</f>
        <v>0.94</v>
      </c>
      <c r="S843" s="31" t="e">
        <f ca="1">R843*(IF(OR(VALUE(P843)&gt;8,VALUE(#REF!)&gt;80),1.25,1))</f>
        <v>#REF!</v>
      </c>
      <c r="T843" s="31" t="e">
        <f ca="1">S843*(IF(H843="Mass Customer",0.85,1))</f>
        <v>#REF!</v>
      </c>
      <c r="U843" s="31">
        <f>RANK(W843,W1:W1001,0)</f>
        <v>842</v>
      </c>
      <c r="V843" s="31">
        <v>842</v>
      </c>
      <c r="W843" s="31">
        <v>0.56999999999999995</v>
      </c>
    </row>
    <row r="844" spans="1:23" ht="15.75" customHeight="1" x14ac:dyDescent="0.3">
      <c r="A844" s="41" t="s">
        <v>4057</v>
      </c>
      <c r="B844" s="41" t="s">
        <v>4058</v>
      </c>
      <c r="C844" s="41" t="s">
        <v>100</v>
      </c>
      <c r="D844" s="57">
        <v>79</v>
      </c>
      <c r="E844" s="56">
        <v>21291</v>
      </c>
      <c r="F844" s="41" t="s">
        <v>175</v>
      </c>
      <c r="G844" s="41" t="s">
        <v>92</v>
      </c>
      <c r="H844" s="41" t="s">
        <v>131</v>
      </c>
      <c r="I844" s="41" t="s">
        <v>80</v>
      </c>
      <c r="J844" s="41" t="s">
        <v>81</v>
      </c>
      <c r="K844" s="42">
        <v>6</v>
      </c>
      <c r="L844" s="41" t="s">
        <v>4060</v>
      </c>
      <c r="M844" s="60" t="s">
        <v>2886</v>
      </c>
      <c r="N844" s="41" t="s">
        <v>96</v>
      </c>
      <c r="O844" s="41" t="s">
        <v>85</v>
      </c>
      <c r="P844" s="41" t="s">
        <v>134</v>
      </c>
      <c r="Q844" s="31">
        <f t="shared" ca="1" si="3"/>
        <v>0.53</v>
      </c>
      <c r="R844" s="31">
        <f ca="1">Q844*(IF(J844="Yes",1.25,1))</f>
        <v>0.66250000000000009</v>
      </c>
      <c r="S844" s="31" t="e">
        <f ca="1">R844*(IF(OR(VALUE(P844)&gt;8,VALUE(#REF!)&gt;80),1.25,1))</f>
        <v>#REF!</v>
      </c>
      <c r="T844" s="31" t="e">
        <f ca="1">S844*(IF(H844="Mass Customer",0.85,1))</f>
        <v>#REF!</v>
      </c>
      <c r="U844" s="31">
        <f>RANK(W844,W1:W1001,0)</f>
        <v>843</v>
      </c>
      <c r="V844" s="31">
        <v>843</v>
      </c>
      <c r="W844" s="31">
        <v>0.56950000000000001</v>
      </c>
    </row>
    <row r="845" spans="1:23" ht="15.75" customHeight="1" x14ac:dyDescent="0.3">
      <c r="A845" s="41" t="s">
        <v>4061</v>
      </c>
      <c r="B845" s="41" t="s">
        <v>4062</v>
      </c>
      <c r="C845" s="41" t="s">
        <v>100</v>
      </c>
      <c r="D845" s="57">
        <v>25</v>
      </c>
      <c r="E845" s="56">
        <v>36998</v>
      </c>
      <c r="F845" s="41" t="s">
        <v>139</v>
      </c>
      <c r="G845" s="41" t="s">
        <v>103</v>
      </c>
      <c r="H845" s="41" t="s">
        <v>79</v>
      </c>
      <c r="I845" s="41" t="s">
        <v>80</v>
      </c>
      <c r="J845" s="41" t="s">
        <v>93</v>
      </c>
      <c r="K845" s="42">
        <v>12</v>
      </c>
      <c r="L845" s="41" t="s">
        <v>4064</v>
      </c>
      <c r="M845" s="60" t="s">
        <v>2098</v>
      </c>
      <c r="N845" s="41" t="s">
        <v>96</v>
      </c>
      <c r="O845" s="41" t="s">
        <v>85</v>
      </c>
      <c r="P845" s="41" t="s">
        <v>124</v>
      </c>
      <c r="Q845" s="31">
        <f t="shared" ca="1" si="3"/>
        <v>0.92</v>
      </c>
      <c r="R845" s="31">
        <f ca="1">Q845*(IF(J845="Yes",1.25,1))</f>
        <v>0.92</v>
      </c>
      <c r="S845" s="31" t="e">
        <f ca="1">R845*(IF(OR(VALUE(P845)&gt;8,VALUE(#REF!)&gt;80),1.25,1))</f>
        <v>#REF!</v>
      </c>
      <c r="T845" s="31" t="e">
        <f ca="1">S845*(IF(H845="Mass Customer",0.85,1))</f>
        <v>#REF!</v>
      </c>
      <c r="U845" s="31">
        <f>RANK(W845,W1:W1001,0)</f>
        <v>843</v>
      </c>
      <c r="V845" s="31">
        <v>843</v>
      </c>
      <c r="W845" s="31">
        <v>0.56950000000000001</v>
      </c>
    </row>
    <row r="846" spans="1:23" ht="15.75" customHeight="1" x14ac:dyDescent="0.3">
      <c r="A846" s="41" t="s">
        <v>4065</v>
      </c>
      <c r="B846" s="41" t="s">
        <v>4066</v>
      </c>
      <c r="C846" s="41" t="s">
        <v>100</v>
      </c>
      <c r="D846" s="57">
        <v>21</v>
      </c>
      <c r="E846" s="56">
        <v>26768</v>
      </c>
      <c r="F846" s="41" t="s">
        <v>1571</v>
      </c>
      <c r="G846" s="41" t="s">
        <v>147</v>
      </c>
      <c r="H846" s="41" t="s">
        <v>79</v>
      </c>
      <c r="I846" s="41" t="s">
        <v>80</v>
      </c>
      <c r="J846" s="41" t="s">
        <v>93</v>
      </c>
      <c r="K846" s="42">
        <v>7</v>
      </c>
      <c r="L846" s="41" t="s">
        <v>4068</v>
      </c>
      <c r="M846" s="60" t="s">
        <v>4069</v>
      </c>
      <c r="N846" s="41" t="s">
        <v>84</v>
      </c>
      <c r="O846" s="41" t="s">
        <v>85</v>
      </c>
      <c r="P846" s="41" t="s">
        <v>253</v>
      </c>
      <c r="Q846" s="31">
        <f t="shared" ca="1" si="3"/>
        <v>1.02</v>
      </c>
      <c r="R846" s="31">
        <f ca="1">Q846*(IF(J846="Yes",1.25,1))</f>
        <v>1.02</v>
      </c>
      <c r="S846" s="31" t="e">
        <f ca="1">R846*(IF(OR(VALUE(P846)&gt;8,VALUE(#REF!)&gt;80),1.25,1))</f>
        <v>#REF!</v>
      </c>
      <c r="T846" s="31" t="e">
        <f ca="1">S846*(IF(H846="Mass Customer",0.85,1))</f>
        <v>#REF!</v>
      </c>
      <c r="U846" s="31">
        <f>RANK(W846,W1:W1001,0)</f>
        <v>845</v>
      </c>
      <c r="V846" s="31">
        <v>845</v>
      </c>
      <c r="W846" s="31">
        <v>0.5631250000000001</v>
      </c>
    </row>
    <row r="847" spans="1:23" ht="15.75" customHeight="1" x14ac:dyDescent="0.3">
      <c r="A847" s="41" t="s">
        <v>4070</v>
      </c>
      <c r="B847" s="41" t="s">
        <v>4071</v>
      </c>
      <c r="C847" s="41" t="s">
        <v>74</v>
      </c>
      <c r="D847" s="57">
        <v>22</v>
      </c>
      <c r="E847" s="56">
        <v>34607</v>
      </c>
      <c r="F847" s="41" t="s">
        <v>3135</v>
      </c>
      <c r="G847" s="41" t="s">
        <v>78</v>
      </c>
      <c r="H847" s="41" t="s">
        <v>79</v>
      </c>
      <c r="I847" s="41" t="s">
        <v>80</v>
      </c>
      <c r="J847" s="41" t="s">
        <v>93</v>
      </c>
      <c r="K847" s="42">
        <v>3</v>
      </c>
      <c r="L847" s="41" t="s">
        <v>4073</v>
      </c>
      <c r="M847" s="60" t="s">
        <v>1143</v>
      </c>
      <c r="N847" s="41" t="s">
        <v>96</v>
      </c>
      <c r="O847" s="41" t="s">
        <v>85</v>
      </c>
      <c r="P847" s="41" t="s">
        <v>108</v>
      </c>
      <c r="Q847" s="31">
        <f t="shared" ca="1" si="3"/>
        <v>0.92</v>
      </c>
      <c r="R847" s="31">
        <f ca="1">Q847*(IF(J847="Yes",1.25,1))</f>
        <v>0.92</v>
      </c>
      <c r="S847" s="31" t="e">
        <f ca="1">R847*(IF(OR(VALUE(P847)&gt;8,VALUE(#REF!)&gt;80),1.25,1))</f>
        <v>#REF!</v>
      </c>
      <c r="T847" s="31" t="e">
        <f ca="1">S847*(IF(H847="Mass Customer",0.85,1))</f>
        <v>#REF!</v>
      </c>
      <c r="U847" s="31">
        <f>RANK(W847,W1:W1001,0)</f>
        <v>845</v>
      </c>
      <c r="V847" s="31">
        <v>845</v>
      </c>
      <c r="W847" s="31">
        <v>0.5631250000000001</v>
      </c>
    </row>
    <row r="848" spans="1:23" ht="15.75" customHeight="1" x14ac:dyDescent="0.3">
      <c r="A848" s="41" t="s">
        <v>4074</v>
      </c>
      <c r="B848" s="41" t="s">
        <v>4075</v>
      </c>
      <c r="C848" s="41" t="s">
        <v>100</v>
      </c>
      <c r="D848" s="57">
        <v>60</v>
      </c>
      <c r="E848" s="56">
        <v>34991</v>
      </c>
      <c r="F848" s="41" t="s">
        <v>515</v>
      </c>
      <c r="G848" s="41" t="s">
        <v>250</v>
      </c>
      <c r="H848" s="41" t="s">
        <v>79</v>
      </c>
      <c r="I848" s="41" t="s">
        <v>80</v>
      </c>
      <c r="J848" s="41" t="s">
        <v>81</v>
      </c>
      <c r="K848" s="42">
        <v>3</v>
      </c>
      <c r="L848" s="41" t="s">
        <v>4077</v>
      </c>
      <c r="M848" s="60" t="s">
        <v>3484</v>
      </c>
      <c r="N848" s="41" t="s">
        <v>84</v>
      </c>
      <c r="O848" s="41" t="s">
        <v>85</v>
      </c>
      <c r="P848" s="41" t="s">
        <v>178</v>
      </c>
      <c r="Q848" s="31">
        <f t="shared" ca="1" si="3"/>
        <v>1.06</v>
      </c>
      <c r="R848" s="31">
        <f ca="1">Q848*(IF(J848="Yes",1.25,1))</f>
        <v>1.3250000000000002</v>
      </c>
      <c r="S848" s="31" t="e">
        <f ca="1">R848*(IF(OR(VALUE(P848)&gt;8,VALUE(#REF!)&gt;80),1.25,1))</f>
        <v>#REF!</v>
      </c>
      <c r="T848" s="31" t="e">
        <f ca="1">S848*(IF(H848="Mass Customer",0.85,1))</f>
        <v>#REF!</v>
      </c>
      <c r="U848" s="31">
        <f>RANK(W848,W1:W1001,0)</f>
        <v>845</v>
      </c>
      <c r="V848" s="31">
        <v>845</v>
      </c>
      <c r="W848" s="31">
        <v>0.5631250000000001</v>
      </c>
    </row>
    <row r="849" spans="1:23" ht="15.75" customHeight="1" x14ac:dyDescent="0.3">
      <c r="A849" s="41" t="s">
        <v>4078</v>
      </c>
      <c r="B849" s="41" t="s">
        <v>4079</v>
      </c>
      <c r="C849" s="41" t="s">
        <v>74</v>
      </c>
      <c r="D849" s="57">
        <v>42</v>
      </c>
      <c r="E849" s="56">
        <v>30253</v>
      </c>
      <c r="F849" s="41" t="s">
        <v>121</v>
      </c>
      <c r="G849" s="41" t="s">
        <v>103</v>
      </c>
      <c r="H849" s="41" t="s">
        <v>79</v>
      </c>
      <c r="I849" s="41" t="s">
        <v>80</v>
      </c>
      <c r="J849" s="41" t="s">
        <v>81</v>
      </c>
      <c r="K849" s="42">
        <v>5</v>
      </c>
      <c r="L849" s="41" t="s">
        <v>4081</v>
      </c>
      <c r="M849" s="60" t="s">
        <v>324</v>
      </c>
      <c r="N849" s="41" t="s">
        <v>107</v>
      </c>
      <c r="O849" s="41" t="s">
        <v>85</v>
      </c>
      <c r="P849" s="41" t="s">
        <v>178</v>
      </c>
      <c r="Q849" s="31">
        <f t="shared" ca="1" si="3"/>
        <v>1.02</v>
      </c>
      <c r="R849" s="31">
        <f ca="1">Q849*(IF(J849="Yes",1.25,1))</f>
        <v>1.2749999999999999</v>
      </c>
      <c r="S849" s="31" t="e">
        <f ca="1">R849*(IF(OR(VALUE(P849)&gt;8,VALUE(#REF!)&gt;80),1.25,1))</f>
        <v>#REF!</v>
      </c>
      <c r="T849" s="31" t="e">
        <f ca="1">S849*(IF(H849="Mass Customer",0.85,1))</f>
        <v>#REF!</v>
      </c>
      <c r="U849" s="31">
        <f>RANK(W849,W1:W1001,0)</f>
        <v>845</v>
      </c>
      <c r="V849" s="31">
        <v>845</v>
      </c>
      <c r="W849" s="31">
        <v>0.5631250000000001</v>
      </c>
    </row>
    <row r="850" spans="1:23" ht="15.75" customHeight="1" x14ac:dyDescent="0.3">
      <c r="A850" s="41" t="s">
        <v>4082</v>
      </c>
      <c r="B850" s="41" t="s">
        <v>4083</v>
      </c>
      <c r="C850" s="41" t="s">
        <v>100</v>
      </c>
      <c r="D850" s="57">
        <v>62</v>
      </c>
      <c r="E850" s="56">
        <v>35496</v>
      </c>
      <c r="F850" s="41" t="s">
        <v>1975</v>
      </c>
      <c r="G850" s="41" t="s">
        <v>191</v>
      </c>
      <c r="H850" s="41" t="s">
        <v>131</v>
      </c>
      <c r="I850" s="41" t="s">
        <v>80</v>
      </c>
      <c r="J850" s="41" t="s">
        <v>81</v>
      </c>
      <c r="K850" s="42">
        <v>10</v>
      </c>
      <c r="L850" s="41" t="s">
        <v>4085</v>
      </c>
      <c r="M850" s="60" t="s">
        <v>1319</v>
      </c>
      <c r="N850" s="41" t="s">
        <v>96</v>
      </c>
      <c r="O850" s="41" t="s">
        <v>85</v>
      </c>
      <c r="P850" s="41" t="s">
        <v>134</v>
      </c>
      <c r="Q850" s="31">
        <f t="shared" ca="1" si="3"/>
        <v>1.07</v>
      </c>
      <c r="R850" s="31">
        <f ca="1">Q850*(IF(J850="Yes",1.25,1))</f>
        <v>1.3375000000000001</v>
      </c>
      <c r="S850" s="31" t="e">
        <f ca="1">R850*(IF(OR(VALUE(P850)&gt;8,VALUE(#REF!)&gt;80),1.25,1))</f>
        <v>#REF!</v>
      </c>
      <c r="T850" s="31" t="e">
        <f ca="1">S850*(IF(H850="Mass Customer",0.85,1))</f>
        <v>#REF!</v>
      </c>
      <c r="U850" s="31">
        <f>RANK(W850,W1:W1001,0)</f>
        <v>845</v>
      </c>
      <c r="V850" s="31">
        <v>845</v>
      </c>
      <c r="W850" s="31">
        <v>0.5631250000000001</v>
      </c>
    </row>
    <row r="851" spans="1:23" ht="15.75" customHeight="1" x14ac:dyDescent="0.3">
      <c r="A851" s="41" t="s">
        <v>4086</v>
      </c>
      <c r="B851" s="44"/>
      <c r="C851" s="41" t="s">
        <v>74</v>
      </c>
      <c r="D851" s="57">
        <v>66</v>
      </c>
      <c r="E851" s="56">
        <v>20844</v>
      </c>
      <c r="F851" s="41" t="s">
        <v>401</v>
      </c>
      <c r="G851" s="41" t="s">
        <v>183</v>
      </c>
      <c r="H851" s="41" t="s">
        <v>131</v>
      </c>
      <c r="I851" s="41" t="s">
        <v>80</v>
      </c>
      <c r="J851" s="41" t="s">
        <v>93</v>
      </c>
      <c r="K851" s="42">
        <v>12</v>
      </c>
      <c r="L851" s="41" t="s">
        <v>4088</v>
      </c>
      <c r="M851" s="60" t="s">
        <v>318</v>
      </c>
      <c r="N851" s="41" t="s">
        <v>84</v>
      </c>
      <c r="O851" s="41" t="s">
        <v>85</v>
      </c>
      <c r="P851" s="41" t="s">
        <v>253</v>
      </c>
      <c r="Q851" s="31">
        <f t="shared" ca="1" si="3"/>
        <v>0.85</v>
      </c>
      <c r="R851" s="31">
        <f ca="1">Q851*(IF(J851="Yes",1.25,1))</f>
        <v>0.85</v>
      </c>
      <c r="S851" s="31" t="e">
        <f ca="1">R851*(IF(OR(VALUE(P851)&gt;8,VALUE(#REF!)&gt;80),1.25,1))</f>
        <v>#REF!</v>
      </c>
      <c r="T851" s="31" t="e">
        <f ca="1">S851*(IF(H851="Mass Customer",0.85,1))</f>
        <v>#REF!</v>
      </c>
      <c r="U851" s="31">
        <f>RANK(W851,W1:W1001,0)</f>
        <v>845</v>
      </c>
      <c r="V851" s="31">
        <v>845</v>
      </c>
      <c r="W851" s="31">
        <v>0.5631250000000001</v>
      </c>
    </row>
    <row r="852" spans="1:23" ht="15.75" customHeight="1" x14ac:dyDescent="0.3">
      <c r="A852" s="41" t="s">
        <v>4089</v>
      </c>
      <c r="B852" s="41" t="s">
        <v>4090</v>
      </c>
      <c r="C852" s="41" t="s">
        <v>100</v>
      </c>
      <c r="D852" s="57">
        <v>46</v>
      </c>
      <c r="E852" s="56">
        <v>21867</v>
      </c>
      <c r="F852" s="41" t="s">
        <v>1975</v>
      </c>
      <c r="G852" s="41" t="s">
        <v>191</v>
      </c>
      <c r="H852" s="41" t="s">
        <v>131</v>
      </c>
      <c r="I852" s="41" t="s">
        <v>80</v>
      </c>
      <c r="J852" s="41" t="s">
        <v>93</v>
      </c>
      <c r="K852" s="42">
        <v>12</v>
      </c>
      <c r="L852" s="41" t="s">
        <v>4092</v>
      </c>
      <c r="M852" s="60" t="s">
        <v>4093</v>
      </c>
      <c r="N852" s="41" t="s">
        <v>107</v>
      </c>
      <c r="O852" s="41" t="s">
        <v>85</v>
      </c>
      <c r="P852" s="41" t="s">
        <v>228</v>
      </c>
      <c r="Q852" s="31">
        <f t="shared" ca="1" si="3"/>
        <v>0.75</v>
      </c>
      <c r="R852" s="31">
        <f ca="1">Q852*(IF(J852="Yes",1.25,1))</f>
        <v>0.75</v>
      </c>
      <c r="S852" s="31" t="e">
        <f ca="1">R852*(IF(OR(VALUE(P852)&gt;8,VALUE(#REF!)&gt;80),1.25,1))</f>
        <v>#REF!</v>
      </c>
      <c r="T852" s="31" t="e">
        <f ca="1">S852*(IF(H852="Mass Customer",0.85,1))</f>
        <v>#REF!</v>
      </c>
      <c r="U852" s="31">
        <f>RANK(W852,W1:W1001,0)</f>
        <v>851</v>
      </c>
      <c r="V852" s="31">
        <v>851</v>
      </c>
      <c r="W852" s="31">
        <v>0.5625</v>
      </c>
    </row>
    <row r="853" spans="1:23" ht="15.75" customHeight="1" x14ac:dyDescent="0.3">
      <c r="A853" s="41" t="s">
        <v>4094</v>
      </c>
      <c r="B853" s="41" t="s">
        <v>4095</v>
      </c>
      <c r="C853" s="41" t="s">
        <v>100</v>
      </c>
      <c r="D853" s="57">
        <v>63</v>
      </c>
      <c r="E853" s="56">
        <v>20766</v>
      </c>
      <c r="F853" s="41" t="s">
        <v>857</v>
      </c>
      <c r="G853" s="41" t="s">
        <v>78</v>
      </c>
      <c r="H853" s="41" t="s">
        <v>79</v>
      </c>
      <c r="I853" s="41" t="s">
        <v>80</v>
      </c>
      <c r="J853" s="41" t="s">
        <v>93</v>
      </c>
      <c r="K853" s="42">
        <v>17</v>
      </c>
      <c r="L853" s="41" t="s">
        <v>4097</v>
      </c>
      <c r="M853" s="60" t="s">
        <v>1563</v>
      </c>
      <c r="N853" s="41" t="s">
        <v>96</v>
      </c>
      <c r="O853" s="41" t="s">
        <v>85</v>
      </c>
      <c r="P853" s="41" t="s">
        <v>124</v>
      </c>
      <c r="Q853" s="31">
        <f t="shared" ca="1" si="3"/>
        <v>0.92</v>
      </c>
      <c r="R853" s="31">
        <f ca="1">Q853*(IF(J853="Yes",1.25,1))</f>
        <v>0.92</v>
      </c>
      <c r="S853" s="31" t="e">
        <f ca="1">R853*(IF(OR(VALUE(P853)&gt;8,VALUE(#REF!)&gt;80),1.25,1))</f>
        <v>#REF!</v>
      </c>
      <c r="T853" s="31" t="e">
        <f ca="1">S853*(IF(H853="Mass Customer",0.85,1))</f>
        <v>#REF!</v>
      </c>
      <c r="U853" s="31">
        <f>RANK(W853,W1:W1001,0)</f>
        <v>851</v>
      </c>
      <c r="V853" s="31">
        <v>851</v>
      </c>
      <c r="W853" s="31">
        <v>0.5625</v>
      </c>
    </row>
    <row r="854" spans="1:23" ht="15.75" customHeight="1" x14ac:dyDescent="0.3">
      <c r="A854" s="41" t="s">
        <v>4098</v>
      </c>
      <c r="B854" s="41" t="s">
        <v>4099</v>
      </c>
      <c r="C854" s="41" t="s">
        <v>74</v>
      </c>
      <c r="D854" s="57">
        <v>62</v>
      </c>
      <c r="E854" s="56">
        <v>36023</v>
      </c>
      <c r="F854" s="41" t="s">
        <v>937</v>
      </c>
      <c r="G854" s="41" t="s">
        <v>191</v>
      </c>
      <c r="H854" s="41" t="s">
        <v>79</v>
      </c>
      <c r="I854" s="41" t="s">
        <v>80</v>
      </c>
      <c r="J854" s="41" t="s">
        <v>81</v>
      </c>
      <c r="K854" s="42">
        <v>1</v>
      </c>
      <c r="L854" s="41" t="s">
        <v>4101</v>
      </c>
      <c r="M854" s="60" t="s">
        <v>1967</v>
      </c>
      <c r="N854" s="41" t="s">
        <v>96</v>
      </c>
      <c r="O854" s="41" t="s">
        <v>85</v>
      </c>
      <c r="P854" s="41" t="s">
        <v>178</v>
      </c>
      <c r="Q854" s="31">
        <f t="shared" ca="1" si="3"/>
        <v>0.68</v>
      </c>
      <c r="R854" s="31">
        <f ca="1">Q854*(IF(J854="Yes",1.25,1))</f>
        <v>0.85000000000000009</v>
      </c>
      <c r="S854" s="31" t="e">
        <f ca="1">R854*(IF(OR(VALUE(P854)&gt;8,VALUE(#REF!)&gt;80),1.25,1))</f>
        <v>#REF!</v>
      </c>
      <c r="T854" s="31" t="e">
        <f ca="1">S854*(IF(H854="Mass Customer",0.85,1))</f>
        <v>#REF!</v>
      </c>
      <c r="U854" s="31">
        <f>RANK(W854,W1:W1001,0)</f>
        <v>851</v>
      </c>
      <c r="V854" s="31">
        <v>851</v>
      </c>
      <c r="W854" s="31">
        <v>0.5625</v>
      </c>
    </row>
    <row r="855" spans="1:23" ht="15.75" customHeight="1" x14ac:dyDescent="0.3">
      <c r="A855" s="41" t="s">
        <v>4102</v>
      </c>
      <c r="B855" s="41" t="s">
        <v>4103</v>
      </c>
      <c r="C855" s="41" t="s">
        <v>100</v>
      </c>
      <c r="D855" s="57">
        <v>29</v>
      </c>
      <c r="E855" s="56">
        <v>15594</v>
      </c>
      <c r="F855" s="41" t="s">
        <v>408</v>
      </c>
      <c r="G855" s="41" t="s">
        <v>103</v>
      </c>
      <c r="H855" s="41" t="s">
        <v>104</v>
      </c>
      <c r="I855" s="41" t="s">
        <v>80</v>
      </c>
      <c r="J855" s="41" t="s">
        <v>81</v>
      </c>
      <c r="K855" s="42">
        <v>9</v>
      </c>
      <c r="L855" s="41" t="s">
        <v>4105</v>
      </c>
      <c r="M855" s="60" t="s">
        <v>445</v>
      </c>
      <c r="N855" s="41" t="s">
        <v>107</v>
      </c>
      <c r="O855" s="41" t="s">
        <v>85</v>
      </c>
      <c r="P855" s="41" t="s">
        <v>101</v>
      </c>
      <c r="Q855" s="31">
        <f t="shared" ca="1" si="3"/>
        <v>0.49</v>
      </c>
      <c r="R855" s="31">
        <f ca="1">Q855*(IF(J855="Yes",1.25,1))</f>
        <v>0.61250000000000004</v>
      </c>
      <c r="S855" s="31" t="e">
        <f ca="1">R855*(IF(OR(VALUE(P855)&gt;8,VALUE(#REF!)&gt;80),1.25,1))</f>
        <v>#REF!</v>
      </c>
      <c r="T855" s="31" t="e">
        <f ca="1">S855*(IF(H855="Mass Customer",0.85,1))</f>
        <v>#REF!</v>
      </c>
      <c r="U855" s="31">
        <f>RANK(W855,W1:W1001,0)</f>
        <v>854</v>
      </c>
      <c r="V855" s="31">
        <v>854</v>
      </c>
      <c r="W855" s="31">
        <v>0.56100000000000005</v>
      </c>
    </row>
    <row r="856" spans="1:23" ht="15.75" customHeight="1" x14ac:dyDescent="0.3">
      <c r="A856" s="41" t="s">
        <v>4106</v>
      </c>
      <c r="B856" s="41" t="s">
        <v>4107</v>
      </c>
      <c r="C856" s="41" t="s">
        <v>100</v>
      </c>
      <c r="D856" s="57">
        <v>45</v>
      </c>
      <c r="E856" s="56">
        <v>29477</v>
      </c>
      <c r="F856" s="41" t="s">
        <v>814</v>
      </c>
      <c r="G856" s="41" t="s">
        <v>92</v>
      </c>
      <c r="H856" s="41" t="s">
        <v>131</v>
      </c>
      <c r="I856" s="41" t="s">
        <v>80</v>
      </c>
      <c r="J856" s="41" t="s">
        <v>81</v>
      </c>
      <c r="K856" s="42">
        <v>5</v>
      </c>
      <c r="L856" s="41" t="s">
        <v>4109</v>
      </c>
      <c r="M856" s="60" t="s">
        <v>3593</v>
      </c>
      <c r="N856" s="41" t="s">
        <v>96</v>
      </c>
      <c r="O856" s="41" t="s">
        <v>85</v>
      </c>
      <c r="P856" s="41" t="s">
        <v>101</v>
      </c>
      <c r="Q856" s="31">
        <f t="shared" ca="1" si="3"/>
        <v>0.73</v>
      </c>
      <c r="R856" s="31">
        <f ca="1">Q856*(IF(J856="Yes",1.25,1))</f>
        <v>0.91249999999999998</v>
      </c>
      <c r="S856" s="31" t="e">
        <f ca="1">R856*(IF(OR(VALUE(P856)&gt;8,VALUE(#REF!)&gt;80),1.25,1))</f>
        <v>#REF!</v>
      </c>
      <c r="T856" s="31" t="e">
        <f ca="1">S856*(IF(H856="Mass Customer",0.85,1))</f>
        <v>#REF!</v>
      </c>
      <c r="U856" s="31">
        <f>RANK(W856,W1:W1001,0)</f>
        <v>854</v>
      </c>
      <c r="V856" s="31">
        <v>854</v>
      </c>
      <c r="W856" s="31">
        <v>0.56100000000000005</v>
      </c>
    </row>
    <row r="857" spans="1:23" ht="15.75" customHeight="1" x14ac:dyDescent="0.3">
      <c r="A857" s="41" t="s">
        <v>4110</v>
      </c>
      <c r="B857" s="41" t="s">
        <v>4111</v>
      </c>
      <c r="C857" s="41" t="s">
        <v>74</v>
      </c>
      <c r="D857" s="57">
        <v>24</v>
      </c>
      <c r="E857" s="56">
        <v>28851</v>
      </c>
      <c r="F857" s="41" t="s">
        <v>804</v>
      </c>
      <c r="G857" s="41" t="s">
        <v>191</v>
      </c>
      <c r="H857" s="41" t="s">
        <v>104</v>
      </c>
      <c r="I857" s="41" t="s">
        <v>80</v>
      </c>
      <c r="J857" s="41" t="s">
        <v>81</v>
      </c>
      <c r="K857" s="42">
        <v>18</v>
      </c>
      <c r="L857" s="41" t="s">
        <v>4112</v>
      </c>
      <c r="M857" s="60" t="s">
        <v>1692</v>
      </c>
      <c r="N857" s="41" t="s">
        <v>107</v>
      </c>
      <c r="O857" s="41" t="s">
        <v>85</v>
      </c>
      <c r="P857" s="41" t="s">
        <v>134</v>
      </c>
      <c r="Q857" s="31">
        <f t="shared" ca="1" si="3"/>
        <v>0.53</v>
      </c>
      <c r="R857" s="31">
        <f ca="1">Q857*(IF(J857="Yes",1.25,1))</f>
        <v>0.66250000000000009</v>
      </c>
      <c r="S857" s="31" t="e">
        <f ca="1">R857*(IF(OR(VALUE(P857)&gt;8,VALUE(#REF!)&gt;80),1.25,1))</f>
        <v>#REF!</v>
      </c>
      <c r="T857" s="31" t="e">
        <f ca="1">S857*(IF(H857="Mass Customer",0.85,1))</f>
        <v>#REF!</v>
      </c>
      <c r="U857" s="31">
        <f>RANK(W857,W1:W1001,0)</f>
        <v>856</v>
      </c>
      <c r="V857" s="31">
        <v>856</v>
      </c>
      <c r="W857" s="31">
        <v>0.56000000000000005</v>
      </c>
    </row>
    <row r="858" spans="1:23" ht="15.75" customHeight="1" x14ac:dyDescent="0.3">
      <c r="A858" s="41" t="s">
        <v>4113</v>
      </c>
      <c r="B858" s="41" t="s">
        <v>4114</v>
      </c>
      <c r="C858" s="41" t="s">
        <v>74</v>
      </c>
      <c r="D858" s="57">
        <v>32</v>
      </c>
      <c r="E858" s="56">
        <v>19445</v>
      </c>
      <c r="F858" s="41" t="s">
        <v>401</v>
      </c>
      <c r="G858" s="41" t="s">
        <v>78</v>
      </c>
      <c r="H858" s="41" t="s">
        <v>104</v>
      </c>
      <c r="I858" s="41" t="s">
        <v>80</v>
      </c>
      <c r="J858" s="41" t="s">
        <v>81</v>
      </c>
      <c r="K858" s="42">
        <v>11</v>
      </c>
      <c r="L858" s="41" t="s">
        <v>4116</v>
      </c>
      <c r="M858" s="60" t="s">
        <v>1009</v>
      </c>
      <c r="N858" s="41" t="s">
        <v>84</v>
      </c>
      <c r="O858" s="41" t="s">
        <v>85</v>
      </c>
      <c r="P858" s="41" t="s">
        <v>228</v>
      </c>
      <c r="Q858" s="31">
        <f t="shared" ca="1" si="3"/>
        <v>0.45</v>
      </c>
      <c r="R858" s="31">
        <f ca="1">Q858*(IF(J858="Yes",1.25,1))</f>
        <v>0.5625</v>
      </c>
      <c r="S858" s="31" t="e">
        <f ca="1">R858*(IF(OR(VALUE(P858)&gt;8,VALUE(#REF!)&gt;80),1.25,1))</f>
        <v>#REF!</v>
      </c>
      <c r="T858" s="31" t="e">
        <f ca="1">S858*(IF(H858="Mass Customer",0.85,1))</f>
        <v>#REF!</v>
      </c>
      <c r="U858" s="31">
        <f>RANK(W858,W1:W1001,0)</f>
        <v>856</v>
      </c>
      <c r="V858" s="31">
        <v>856</v>
      </c>
      <c r="W858" s="31">
        <v>0.56000000000000005</v>
      </c>
    </row>
    <row r="859" spans="1:23" ht="15.75" customHeight="1" x14ac:dyDescent="0.3">
      <c r="A859" s="41" t="s">
        <v>4117</v>
      </c>
      <c r="B859" s="41" t="s">
        <v>4118</v>
      </c>
      <c r="C859" s="41" t="s">
        <v>100</v>
      </c>
      <c r="D859" s="57">
        <v>67</v>
      </c>
      <c r="E859" s="56">
        <v>14557</v>
      </c>
      <c r="F859" s="41" t="s">
        <v>4120</v>
      </c>
      <c r="G859" s="41" t="s">
        <v>191</v>
      </c>
      <c r="H859" s="41" t="s">
        <v>104</v>
      </c>
      <c r="I859" s="41" t="s">
        <v>80</v>
      </c>
      <c r="J859" s="41" t="s">
        <v>81</v>
      </c>
      <c r="K859" s="42">
        <v>22</v>
      </c>
      <c r="L859" s="41" t="s">
        <v>4121</v>
      </c>
      <c r="M859" s="60" t="s">
        <v>4122</v>
      </c>
      <c r="N859" s="41" t="s">
        <v>96</v>
      </c>
      <c r="O859" s="41" t="s">
        <v>85</v>
      </c>
      <c r="P859" s="41" t="s">
        <v>124</v>
      </c>
      <c r="Q859" s="31">
        <f t="shared" ca="1" si="3"/>
        <v>0.92</v>
      </c>
      <c r="R859" s="31">
        <f ca="1">Q859*(IF(J859="Yes",1.25,1))</f>
        <v>1.1500000000000001</v>
      </c>
      <c r="S859" s="31" t="e">
        <f ca="1">R859*(IF(OR(VALUE(P859)&gt;8,VALUE(#REF!)&gt;80),1.25,1))</f>
        <v>#REF!</v>
      </c>
      <c r="T859" s="31" t="e">
        <f ca="1">S859*(IF(H859="Mass Customer",0.85,1))</f>
        <v>#REF!</v>
      </c>
      <c r="U859" s="31">
        <f>RANK(W859,W1:W1001,0)</f>
        <v>856</v>
      </c>
      <c r="V859" s="31">
        <v>856</v>
      </c>
      <c r="W859" s="31">
        <v>0.56000000000000005</v>
      </c>
    </row>
    <row r="860" spans="1:23" ht="15.75" customHeight="1" x14ac:dyDescent="0.3">
      <c r="A860" s="41" t="s">
        <v>4123</v>
      </c>
      <c r="B860" s="41" t="s">
        <v>4124</v>
      </c>
      <c r="C860" s="41" t="s">
        <v>74</v>
      </c>
      <c r="D860" s="57">
        <v>88</v>
      </c>
      <c r="E860" s="56">
        <v>21763</v>
      </c>
      <c r="F860" s="41" t="s">
        <v>198</v>
      </c>
      <c r="G860" s="41" t="s">
        <v>191</v>
      </c>
      <c r="H860" s="41" t="s">
        <v>104</v>
      </c>
      <c r="I860" s="41" t="s">
        <v>80</v>
      </c>
      <c r="J860" s="41" t="s">
        <v>81</v>
      </c>
      <c r="K860" s="42">
        <v>12</v>
      </c>
      <c r="L860" s="41" t="s">
        <v>4125</v>
      </c>
      <c r="M860" s="60" t="s">
        <v>971</v>
      </c>
      <c r="N860" s="41" t="s">
        <v>96</v>
      </c>
      <c r="O860" s="41" t="s">
        <v>85</v>
      </c>
      <c r="P860" s="41" t="s">
        <v>101</v>
      </c>
      <c r="Q860" s="31">
        <f t="shared" ca="1" si="3"/>
        <v>0.6</v>
      </c>
      <c r="R860" s="31">
        <f ca="1">Q860*(IF(J860="Yes",1.25,1))</f>
        <v>0.75</v>
      </c>
      <c r="S860" s="31" t="e">
        <f ca="1">R860*(IF(OR(VALUE(P860)&gt;8,VALUE(#REF!)&gt;80),1.25,1))</f>
        <v>#REF!</v>
      </c>
      <c r="T860" s="31" t="e">
        <f ca="1">S860*(IF(H860="Mass Customer",0.85,1))</f>
        <v>#REF!</v>
      </c>
      <c r="U860" s="31">
        <f>RANK(W860,W1:W1001,0)</f>
        <v>859</v>
      </c>
      <c r="V860" s="31">
        <v>859</v>
      </c>
      <c r="W860" s="31">
        <v>0.55781249999999993</v>
      </c>
    </row>
    <row r="861" spans="1:23" ht="15.75" customHeight="1" x14ac:dyDescent="0.3">
      <c r="A861" s="41" t="s">
        <v>4126</v>
      </c>
      <c r="B861" s="41" t="s">
        <v>4127</v>
      </c>
      <c r="C861" s="41" t="s">
        <v>100</v>
      </c>
      <c r="D861" s="57">
        <v>47</v>
      </c>
      <c r="E861" s="56">
        <v>21273</v>
      </c>
      <c r="F861" s="41" t="s">
        <v>387</v>
      </c>
      <c r="G861" s="41" t="s">
        <v>161</v>
      </c>
      <c r="H861" s="41" t="s">
        <v>131</v>
      </c>
      <c r="I861" s="41" t="s">
        <v>80</v>
      </c>
      <c r="J861" s="41" t="s">
        <v>93</v>
      </c>
      <c r="K861" s="42">
        <v>15</v>
      </c>
      <c r="L861" s="41" t="s">
        <v>4129</v>
      </c>
      <c r="M861" s="60" t="s">
        <v>1271</v>
      </c>
      <c r="N861" s="41" t="s">
        <v>84</v>
      </c>
      <c r="O861" s="41" t="s">
        <v>85</v>
      </c>
      <c r="P861" s="41" t="s">
        <v>86</v>
      </c>
      <c r="Q861" s="31">
        <f t="shared" ca="1" si="3"/>
        <v>0.85</v>
      </c>
      <c r="R861" s="31">
        <f ca="1">Q861*(IF(J861="Yes",1.25,1))</f>
        <v>0.85</v>
      </c>
      <c r="S861" s="31" t="e">
        <f ca="1">R861*(IF(OR(VALUE(P861)&gt;8,VALUE(#REF!)&gt;80),1.25,1))</f>
        <v>#REF!</v>
      </c>
      <c r="T861" s="31" t="e">
        <f ca="1">S861*(IF(H861="Mass Customer",0.85,1))</f>
        <v>#REF!</v>
      </c>
      <c r="U861" s="31">
        <f>RANK(W861,W1:W1001,0)</f>
        <v>859</v>
      </c>
      <c r="V861" s="31">
        <v>859</v>
      </c>
      <c r="W861" s="31">
        <v>0.55781249999999993</v>
      </c>
    </row>
    <row r="862" spans="1:23" ht="15.75" customHeight="1" x14ac:dyDescent="0.3">
      <c r="A862" s="41" t="s">
        <v>4130</v>
      </c>
      <c r="B862" s="41" t="s">
        <v>4131</v>
      </c>
      <c r="C862" s="41" t="s">
        <v>74</v>
      </c>
      <c r="D862" s="57">
        <v>37</v>
      </c>
      <c r="E862" s="56">
        <v>28896</v>
      </c>
      <c r="F862" s="41" t="s">
        <v>720</v>
      </c>
      <c r="G862" s="41" t="s">
        <v>78</v>
      </c>
      <c r="H862" s="41" t="s">
        <v>131</v>
      </c>
      <c r="I862" s="41" t="s">
        <v>80</v>
      </c>
      <c r="J862" s="41" t="s">
        <v>81</v>
      </c>
      <c r="K862" s="42">
        <v>8</v>
      </c>
      <c r="L862" s="41" t="s">
        <v>4133</v>
      </c>
      <c r="M862" s="60" t="s">
        <v>2404</v>
      </c>
      <c r="N862" s="41" t="s">
        <v>107</v>
      </c>
      <c r="O862" s="41" t="s">
        <v>85</v>
      </c>
      <c r="P862" s="41" t="s">
        <v>86</v>
      </c>
      <c r="Q862" s="31">
        <f t="shared" ca="1" si="3"/>
        <v>0.49</v>
      </c>
      <c r="R862" s="31">
        <f ca="1">Q862*(IF(J862="Yes",1.25,1))</f>
        <v>0.61250000000000004</v>
      </c>
      <c r="S862" s="31" t="e">
        <f ca="1">R862*(IF(OR(VALUE(P862)&gt;8,VALUE(#REF!)&gt;80),1.25,1))</f>
        <v>#REF!</v>
      </c>
      <c r="T862" s="31" t="e">
        <f ca="1">S862*(IF(H862="Mass Customer",0.85,1))</f>
        <v>#REF!</v>
      </c>
      <c r="U862" s="31">
        <f>RANK(W862,W1:W1001,0)</f>
        <v>859</v>
      </c>
      <c r="V862" s="31">
        <v>859</v>
      </c>
      <c r="W862" s="31">
        <v>0.55781249999999993</v>
      </c>
    </row>
    <row r="863" spans="1:23" ht="15.75" customHeight="1" x14ac:dyDescent="0.3">
      <c r="A863" s="41" t="s">
        <v>4134</v>
      </c>
      <c r="B863" s="41" t="s">
        <v>3109</v>
      </c>
      <c r="C863" s="41" t="s">
        <v>74</v>
      </c>
      <c r="D863" s="57">
        <v>42</v>
      </c>
      <c r="E863" s="56">
        <v>29551</v>
      </c>
      <c r="F863" s="41" t="s">
        <v>1696</v>
      </c>
      <c r="G863" s="41" t="s">
        <v>103</v>
      </c>
      <c r="H863" s="41" t="s">
        <v>104</v>
      </c>
      <c r="I863" s="41" t="s">
        <v>80</v>
      </c>
      <c r="J863" s="41" t="s">
        <v>93</v>
      </c>
      <c r="K863" s="42">
        <v>3</v>
      </c>
      <c r="L863" s="41" t="s">
        <v>4136</v>
      </c>
      <c r="M863" s="60" t="s">
        <v>1912</v>
      </c>
      <c r="N863" s="41" t="s">
        <v>107</v>
      </c>
      <c r="O863" s="41" t="s">
        <v>85</v>
      </c>
      <c r="P863" s="41" t="s">
        <v>134</v>
      </c>
      <c r="Q863" s="31">
        <f t="shared" ca="1" si="3"/>
        <v>0.52</v>
      </c>
      <c r="R863" s="31">
        <f ca="1">Q863*(IF(J863="Yes",1.25,1))</f>
        <v>0.52</v>
      </c>
      <c r="S863" s="31" t="e">
        <f ca="1">R863*(IF(OR(VALUE(P863)&gt;8,VALUE(#REF!)&gt;80),1.25,1))</f>
        <v>#REF!</v>
      </c>
      <c r="T863" s="31" t="e">
        <f ca="1">S863*(IF(H863="Mass Customer",0.85,1))</f>
        <v>#REF!</v>
      </c>
      <c r="U863" s="31">
        <f>RANK(W863,W1:W1001,0)</f>
        <v>862</v>
      </c>
      <c r="V863" s="31">
        <v>862</v>
      </c>
      <c r="W863" s="31">
        <v>0.55249999999999999</v>
      </c>
    </row>
    <row r="864" spans="1:23" ht="15.75" customHeight="1" x14ac:dyDescent="0.3">
      <c r="A864" s="41" t="s">
        <v>4137</v>
      </c>
      <c r="B864" s="41" t="s">
        <v>4138</v>
      </c>
      <c r="C864" s="41" t="s">
        <v>74</v>
      </c>
      <c r="D864" s="57">
        <v>54</v>
      </c>
      <c r="E864" s="56">
        <v>19592</v>
      </c>
      <c r="F864" s="41" t="s">
        <v>491</v>
      </c>
      <c r="G864" s="41" t="s">
        <v>103</v>
      </c>
      <c r="H864" s="41" t="s">
        <v>104</v>
      </c>
      <c r="I864" s="41" t="s">
        <v>80</v>
      </c>
      <c r="J864" s="41" t="s">
        <v>93</v>
      </c>
      <c r="K864" s="42">
        <v>10</v>
      </c>
      <c r="L864" s="41" t="s">
        <v>4140</v>
      </c>
      <c r="M864" s="60" t="s">
        <v>1667</v>
      </c>
      <c r="N864" s="41" t="s">
        <v>96</v>
      </c>
      <c r="O864" s="41" t="s">
        <v>85</v>
      </c>
      <c r="P864" s="41" t="s">
        <v>134</v>
      </c>
      <c r="Q864" s="31">
        <f t="shared" ca="1" si="3"/>
        <v>0.66</v>
      </c>
      <c r="R864" s="31">
        <f ca="1">Q864*(IF(J864="Yes",1.25,1))</f>
        <v>0.66</v>
      </c>
      <c r="S864" s="31" t="e">
        <f ca="1">R864*(IF(OR(VALUE(P864)&gt;8,VALUE(#REF!)&gt;80),1.25,1))</f>
        <v>#REF!</v>
      </c>
      <c r="T864" s="31" t="e">
        <f ca="1">S864*(IF(H864="Mass Customer",0.85,1))</f>
        <v>#REF!</v>
      </c>
      <c r="U864" s="31">
        <f>RANK(W864,W1:W1001,0)</f>
        <v>862</v>
      </c>
      <c r="V864" s="31">
        <v>862</v>
      </c>
      <c r="W864" s="31">
        <v>0.55249999999999999</v>
      </c>
    </row>
    <row r="865" spans="1:23" ht="15.75" customHeight="1" x14ac:dyDescent="0.3">
      <c r="A865" s="41" t="s">
        <v>4141</v>
      </c>
      <c r="B865" s="41" t="s">
        <v>4142</v>
      </c>
      <c r="C865" s="41" t="s">
        <v>100</v>
      </c>
      <c r="D865" s="57">
        <v>2</v>
      </c>
      <c r="E865" s="56">
        <v>36666</v>
      </c>
      <c r="F865" s="41" t="s">
        <v>991</v>
      </c>
      <c r="G865" s="41" t="s">
        <v>78</v>
      </c>
      <c r="H865" s="41" t="s">
        <v>104</v>
      </c>
      <c r="I865" s="41" t="s">
        <v>80</v>
      </c>
      <c r="J865" s="41" t="s">
        <v>81</v>
      </c>
      <c r="K865" s="42">
        <v>7</v>
      </c>
      <c r="L865" s="41" t="s">
        <v>4144</v>
      </c>
      <c r="M865" s="60" t="s">
        <v>155</v>
      </c>
      <c r="N865" s="41" t="s">
        <v>96</v>
      </c>
      <c r="O865" s="41" t="s">
        <v>85</v>
      </c>
      <c r="P865" s="41" t="s">
        <v>124</v>
      </c>
      <c r="Q865" s="31">
        <f t="shared" ca="1" si="3"/>
        <v>0.43</v>
      </c>
      <c r="R865" s="31">
        <f ca="1">Q865*(IF(J865="Yes",1.25,1))</f>
        <v>0.53749999999999998</v>
      </c>
      <c r="S865" s="31" t="e">
        <f ca="1">R865*(IF(OR(VALUE(P865)&gt;8,VALUE(#REF!)&gt;80),1.25,1))</f>
        <v>#REF!</v>
      </c>
      <c r="T865" s="31" t="e">
        <f ca="1">S865*(IF(H865="Mass Customer",0.85,1))</f>
        <v>#REF!</v>
      </c>
      <c r="U865" s="31">
        <f>RANK(W865,W1:W1001,0)</f>
        <v>862</v>
      </c>
      <c r="V865" s="31">
        <v>862</v>
      </c>
      <c r="W865" s="31">
        <v>0.55249999999999999</v>
      </c>
    </row>
    <row r="866" spans="1:23" ht="15.75" customHeight="1" x14ac:dyDescent="0.3">
      <c r="A866" s="41" t="s">
        <v>4145</v>
      </c>
      <c r="B866" s="41" t="s">
        <v>4146</v>
      </c>
      <c r="C866" s="41" t="s">
        <v>100</v>
      </c>
      <c r="D866" s="57">
        <v>32</v>
      </c>
      <c r="E866" s="56">
        <v>33131</v>
      </c>
      <c r="F866" s="41" t="s">
        <v>211</v>
      </c>
      <c r="G866" s="41" t="s">
        <v>78</v>
      </c>
      <c r="H866" s="41" t="s">
        <v>79</v>
      </c>
      <c r="I866" s="41" t="s">
        <v>80</v>
      </c>
      <c r="J866" s="41" t="s">
        <v>93</v>
      </c>
      <c r="K866" s="42">
        <v>4</v>
      </c>
      <c r="L866" s="41" t="s">
        <v>4148</v>
      </c>
      <c r="M866" s="60" t="s">
        <v>1166</v>
      </c>
      <c r="N866" s="41" t="s">
        <v>107</v>
      </c>
      <c r="O866" s="41" t="s">
        <v>85</v>
      </c>
      <c r="P866" s="41" t="s">
        <v>178</v>
      </c>
      <c r="Q866" s="31">
        <f t="shared" ca="1" si="3"/>
        <v>0.62</v>
      </c>
      <c r="R866" s="31">
        <f ca="1">Q866*(IF(J866="Yes",1.25,1))</f>
        <v>0.62</v>
      </c>
      <c r="S866" s="31" t="e">
        <f ca="1">R866*(IF(OR(VALUE(P866)&gt;8,VALUE(#REF!)&gt;80),1.25,1))</f>
        <v>#REF!</v>
      </c>
      <c r="T866" s="31" t="e">
        <f ca="1">S866*(IF(H866="Mass Customer",0.85,1))</f>
        <v>#REF!</v>
      </c>
      <c r="U866" s="31">
        <f>RANK(W866,W1:W1001,0)</f>
        <v>865</v>
      </c>
      <c r="V866" s="31">
        <v>865</v>
      </c>
      <c r="W866" s="31">
        <v>0.55000000000000004</v>
      </c>
    </row>
    <row r="867" spans="1:23" ht="15.75" customHeight="1" x14ac:dyDescent="0.3">
      <c r="A867" s="41" t="s">
        <v>4149</v>
      </c>
      <c r="B867" s="41" t="s">
        <v>1836</v>
      </c>
      <c r="C867" s="41" t="s">
        <v>74</v>
      </c>
      <c r="D867" s="57">
        <v>57</v>
      </c>
      <c r="E867" s="56">
        <v>17263</v>
      </c>
      <c r="F867" s="41" t="s">
        <v>1164</v>
      </c>
      <c r="G867" s="41" t="s">
        <v>191</v>
      </c>
      <c r="H867" s="41" t="s">
        <v>131</v>
      </c>
      <c r="I867" s="41" t="s">
        <v>80</v>
      </c>
      <c r="J867" s="41" t="s">
        <v>81</v>
      </c>
      <c r="K867" s="42">
        <v>21</v>
      </c>
      <c r="L867" s="41" t="s">
        <v>4151</v>
      </c>
      <c r="M867" s="60" t="s">
        <v>1672</v>
      </c>
      <c r="N867" s="41" t="s">
        <v>107</v>
      </c>
      <c r="O867" s="41" t="s">
        <v>85</v>
      </c>
      <c r="P867" s="41" t="s">
        <v>228</v>
      </c>
      <c r="Q867" s="31">
        <f t="shared" ca="1" si="3"/>
        <v>0.79</v>
      </c>
      <c r="R867" s="31">
        <f ca="1">Q867*(IF(J867="Yes",1.25,1))</f>
        <v>0.98750000000000004</v>
      </c>
      <c r="S867" s="31" t="e">
        <f ca="1">R867*(IF(OR(VALUE(P867)&gt;8,VALUE(#REF!)&gt;80),1.25,1))</f>
        <v>#REF!</v>
      </c>
      <c r="T867" s="31" t="e">
        <f ca="1">S867*(IF(H867="Mass Customer",0.85,1))</f>
        <v>#REF!</v>
      </c>
      <c r="U867" s="31">
        <f>RANK(W867,W1:W1001,0)</f>
        <v>865</v>
      </c>
      <c r="V867" s="31">
        <v>865</v>
      </c>
      <c r="W867" s="31">
        <v>0.55000000000000004</v>
      </c>
    </row>
    <row r="868" spans="1:23" ht="15.75" customHeight="1" x14ac:dyDescent="0.3">
      <c r="A868" s="41" t="s">
        <v>4152</v>
      </c>
      <c r="B868" s="41" t="s">
        <v>4153</v>
      </c>
      <c r="C868" s="41" t="s">
        <v>100</v>
      </c>
      <c r="D868" s="57">
        <v>99</v>
      </c>
      <c r="E868" s="56">
        <v>23718</v>
      </c>
      <c r="F868" s="41" t="s">
        <v>539</v>
      </c>
      <c r="G868" s="41" t="s">
        <v>191</v>
      </c>
      <c r="H868" s="41" t="s">
        <v>131</v>
      </c>
      <c r="I868" s="41" t="s">
        <v>80</v>
      </c>
      <c r="J868" s="41" t="s">
        <v>93</v>
      </c>
      <c r="K868" s="42">
        <v>14</v>
      </c>
      <c r="L868" s="41" t="s">
        <v>4155</v>
      </c>
      <c r="M868" s="60" t="s">
        <v>163</v>
      </c>
      <c r="N868" s="41" t="s">
        <v>84</v>
      </c>
      <c r="O868" s="41" t="s">
        <v>85</v>
      </c>
      <c r="P868" s="41" t="s">
        <v>101</v>
      </c>
      <c r="Q868" s="31">
        <f t="shared" ca="1" si="3"/>
        <v>0.52</v>
      </c>
      <c r="R868" s="31">
        <f ca="1">Q868*(IF(J868="Yes",1.25,1))</f>
        <v>0.52</v>
      </c>
      <c r="S868" s="31" t="e">
        <f ca="1">R868*(IF(OR(VALUE(P868)&gt;8,VALUE(#REF!)&gt;80),1.25,1))</f>
        <v>#REF!</v>
      </c>
      <c r="T868" s="31" t="e">
        <f ca="1">S868*(IF(H868="Mass Customer",0.85,1))</f>
        <v>#REF!</v>
      </c>
      <c r="U868" s="31">
        <f>RANK(W868,W1:W1001,0)</f>
        <v>865</v>
      </c>
      <c r="V868" s="31">
        <v>865</v>
      </c>
      <c r="W868" s="31">
        <v>0.55000000000000004</v>
      </c>
    </row>
    <row r="869" spans="1:23" ht="15.75" customHeight="1" x14ac:dyDescent="0.3">
      <c r="A869" s="41" t="s">
        <v>4156</v>
      </c>
      <c r="B869" s="41" t="s">
        <v>4157</v>
      </c>
      <c r="C869" s="41" t="s">
        <v>74</v>
      </c>
      <c r="D869" s="57">
        <v>11</v>
      </c>
      <c r="E869" s="56">
        <v>22493</v>
      </c>
      <c r="F869" s="41" t="s">
        <v>175</v>
      </c>
      <c r="G869" s="41" t="s">
        <v>250</v>
      </c>
      <c r="H869" s="41" t="s">
        <v>131</v>
      </c>
      <c r="I869" s="41" t="s">
        <v>80</v>
      </c>
      <c r="J869" s="41" t="s">
        <v>81</v>
      </c>
      <c r="K869" s="42">
        <v>12</v>
      </c>
      <c r="L869" s="41" t="s">
        <v>4158</v>
      </c>
      <c r="M869" s="60" t="s">
        <v>4159</v>
      </c>
      <c r="N869" s="41" t="s">
        <v>96</v>
      </c>
      <c r="O869" s="41" t="s">
        <v>85</v>
      </c>
      <c r="P869" s="41" t="s">
        <v>97</v>
      </c>
      <c r="Q869" s="31">
        <f t="shared" ca="1" si="3"/>
        <v>1.0900000000000001</v>
      </c>
      <c r="R869" s="31">
        <f ca="1">Q869*(IF(J869="Yes",1.25,1))</f>
        <v>1.3625</v>
      </c>
      <c r="S869" s="31" t="e">
        <f ca="1">R869*(IF(OR(VALUE(P869)&gt;8,VALUE(#REF!)&gt;80),1.25,1))</f>
        <v>#REF!</v>
      </c>
      <c r="T869" s="31" t="e">
        <f ca="1">S869*(IF(H869="Mass Customer",0.85,1))</f>
        <v>#REF!</v>
      </c>
      <c r="U869" s="31">
        <f>RANK(W869,W1:W1001,0)</f>
        <v>865</v>
      </c>
      <c r="V869" s="31">
        <v>865</v>
      </c>
      <c r="W869" s="31">
        <v>0.55000000000000004</v>
      </c>
    </row>
    <row r="870" spans="1:23" ht="15.75" customHeight="1" x14ac:dyDescent="0.3">
      <c r="A870" s="41" t="s">
        <v>4160</v>
      </c>
      <c r="B870" s="41" t="s">
        <v>4161</v>
      </c>
      <c r="C870" s="41" t="s">
        <v>100</v>
      </c>
      <c r="D870" s="57">
        <v>87</v>
      </c>
      <c r="E870" s="56">
        <v>21394</v>
      </c>
      <c r="F870" s="41" t="s">
        <v>4163</v>
      </c>
      <c r="G870" s="41" t="s">
        <v>103</v>
      </c>
      <c r="H870" s="41" t="s">
        <v>79</v>
      </c>
      <c r="I870" s="41" t="s">
        <v>80</v>
      </c>
      <c r="J870" s="41" t="s">
        <v>93</v>
      </c>
      <c r="K870" s="42">
        <v>8</v>
      </c>
      <c r="L870" s="41" t="s">
        <v>4164</v>
      </c>
      <c r="M870" s="60" t="s">
        <v>2042</v>
      </c>
      <c r="N870" s="41" t="s">
        <v>107</v>
      </c>
      <c r="O870" s="41" t="s">
        <v>85</v>
      </c>
      <c r="P870" s="41" t="s">
        <v>124</v>
      </c>
      <c r="Q870" s="31">
        <f t="shared" ca="1" si="3"/>
        <v>0.6</v>
      </c>
      <c r="R870" s="31">
        <f ca="1">Q870*(IF(J870="Yes",1.25,1))</f>
        <v>0.6</v>
      </c>
      <c r="S870" s="31" t="e">
        <f ca="1">R870*(IF(OR(VALUE(P870)&gt;8,VALUE(#REF!)&gt;80),1.25,1))</f>
        <v>#REF!</v>
      </c>
      <c r="T870" s="31" t="e">
        <f ca="1">S870*(IF(H870="Mass Customer",0.85,1))</f>
        <v>#REF!</v>
      </c>
      <c r="U870" s="31">
        <f>RANK(W870,W1:W1001,0)</f>
        <v>865</v>
      </c>
      <c r="V870" s="31">
        <v>865</v>
      </c>
      <c r="W870" s="31">
        <v>0.55000000000000004</v>
      </c>
    </row>
    <row r="871" spans="1:23" ht="15.75" customHeight="1" x14ac:dyDescent="0.3">
      <c r="A871" s="41" t="s">
        <v>4165</v>
      </c>
      <c r="B871" s="41" t="s">
        <v>4166</v>
      </c>
      <c r="C871" s="41" t="s">
        <v>74</v>
      </c>
      <c r="D871" s="57">
        <v>95</v>
      </c>
      <c r="E871" s="56">
        <v>27238</v>
      </c>
      <c r="F871" s="41" t="s">
        <v>414</v>
      </c>
      <c r="G871" s="41" t="s">
        <v>191</v>
      </c>
      <c r="H871" s="41" t="s">
        <v>79</v>
      </c>
      <c r="I871" s="41" t="s">
        <v>80</v>
      </c>
      <c r="J871" s="41" t="s">
        <v>81</v>
      </c>
      <c r="K871" s="42">
        <v>12</v>
      </c>
      <c r="L871" s="41" t="s">
        <v>4168</v>
      </c>
      <c r="M871" s="60" t="s">
        <v>1753</v>
      </c>
      <c r="N871" s="41" t="s">
        <v>96</v>
      </c>
      <c r="O871" s="41" t="s">
        <v>85</v>
      </c>
      <c r="P871" s="41" t="s">
        <v>97</v>
      </c>
      <c r="Q871" s="31">
        <f t="shared" ca="1" si="3"/>
        <v>0.71</v>
      </c>
      <c r="R871" s="31">
        <f ca="1">Q871*(IF(J871="Yes",1.25,1))</f>
        <v>0.88749999999999996</v>
      </c>
      <c r="S871" s="31" t="e">
        <f ca="1">R871*(IF(OR(VALUE(P871)&gt;8,VALUE(#REF!)&gt;80),1.25,1))</f>
        <v>#REF!</v>
      </c>
      <c r="T871" s="31" t="e">
        <f ca="1">S871*(IF(H871="Mass Customer",0.85,1))</f>
        <v>#REF!</v>
      </c>
      <c r="U871" s="31">
        <f>RANK(W871,W1:W1001,0)</f>
        <v>870</v>
      </c>
      <c r="V871" s="31">
        <v>870</v>
      </c>
      <c r="W871" s="31">
        <v>0.54400000000000004</v>
      </c>
    </row>
    <row r="872" spans="1:23" ht="15.75" customHeight="1" x14ac:dyDescent="0.3">
      <c r="A872" s="41" t="s">
        <v>4169</v>
      </c>
      <c r="B872" s="41" t="s">
        <v>4170</v>
      </c>
      <c r="C872" s="41" t="s">
        <v>100</v>
      </c>
      <c r="D872" s="57">
        <v>47</v>
      </c>
      <c r="E872" s="56">
        <v>24624</v>
      </c>
      <c r="F872" s="41" t="s">
        <v>102</v>
      </c>
      <c r="G872" s="41" t="s">
        <v>103</v>
      </c>
      <c r="H872" s="41" t="s">
        <v>79</v>
      </c>
      <c r="I872" s="41" t="s">
        <v>80</v>
      </c>
      <c r="J872" s="41" t="s">
        <v>93</v>
      </c>
      <c r="K872" s="42">
        <v>4</v>
      </c>
      <c r="L872" s="41" t="s">
        <v>4172</v>
      </c>
      <c r="M872" s="60" t="s">
        <v>4173</v>
      </c>
      <c r="N872" s="41" t="s">
        <v>96</v>
      </c>
      <c r="O872" s="41" t="s">
        <v>85</v>
      </c>
      <c r="P872" s="41" t="s">
        <v>390</v>
      </c>
      <c r="Q872" s="31">
        <f t="shared" ca="1" si="3"/>
        <v>0.91</v>
      </c>
      <c r="R872" s="31">
        <f ca="1">Q872*(IF(J872="Yes",1.25,1))</f>
        <v>0.91</v>
      </c>
      <c r="S872" s="31" t="e">
        <f ca="1">R872*(IF(OR(VALUE(P872)&gt;8,VALUE(#REF!)&gt;80),1.25,1))</f>
        <v>#REF!</v>
      </c>
      <c r="T872" s="31" t="e">
        <f ca="1">S872*(IF(H872="Mass Customer",0.85,1))</f>
        <v>#REF!</v>
      </c>
      <c r="U872" s="31">
        <f>RANK(W872,W1:W1001,0)</f>
        <v>871</v>
      </c>
      <c r="V872" s="31">
        <v>871</v>
      </c>
      <c r="W872" s="31">
        <v>0.541875</v>
      </c>
    </row>
    <row r="873" spans="1:23" ht="15.75" customHeight="1" x14ac:dyDescent="0.3">
      <c r="A873" s="41" t="s">
        <v>4174</v>
      </c>
      <c r="B873" s="41" t="s">
        <v>4175</v>
      </c>
      <c r="C873" s="41" t="s">
        <v>100</v>
      </c>
      <c r="D873" s="57">
        <v>76</v>
      </c>
      <c r="E873" s="56">
        <v>22516</v>
      </c>
      <c r="F873" s="41" t="s">
        <v>282</v>
      </c>
      <c r="G873" s="41" t="s">
        <v>191</v>
      </c>
      <c r="H873" s="41" t="s">
        <v>131</v>
      </c>
      <c r="I873" s="41" t="s">
        <v>80</v>
      </c>
      <c r="J873" s="41" t="s">
        <v>81</v>
      </c>
      <c r="K873" s="42">
        <v>7</v>
      </c>
      <c r="L873" s="41" t="s">
        <v>4177</v>
      </c>
      <c r="M873" s="60" t="s">
        <v>921</v>
      </c>
      <c r="N873" s="41" t="s">
        <v>96</v>
      </c>
      <c r="O873" s="41" t="s">
        <v>85</v>
      </c>
      <c r="P873" s="41" t="s">
        <v>740</v>
      </c>
      <c r="Q873" s="31">
        <f t="shared" ca="1" si="3"/>
        <v>0.78</v>
      </c>
      <c r="R873" s="31">
        <f ca="1">Q873*(IF(J873="Yes",1.25,1))</f>
        <v>0.97500000000000009</v>
      </c>
      <c r="S873" s="31" t="e">
        <f ca="1">R873*(IF(OR(VALUE(P873)&gt;8,VALUE(#REF!)&gt;80),1.25,1))</f>
        <v>#REF!</v>
      </c>
      <c r="T873" s="31" t="e">
        <f ca="1">S873*(IF(H873="Mass Customer",0.85,1))</f>
        <v>#REF!</v>
      </c>
      <c r="U873" s="31">
        <f>RANK(W873,W1:W1001,0)</f>
        <v>871</v>
      </c>
      <c r="V873" s="31">
        <v>871</v>
      </c>
      <c r="W873" s="31">
        <v>0.541875</v>
      </c>
    </row>
    <row r="874" spans="1:23" ht="15.75" customHeight="1" x14ac:dyDescent="0.3">
      <c r="A874" s="41" t="s">
        <v>4178</v>
      </c>
      <c r="B874" s="41" t="s">
        <v>4179</v>
      </c>
      <c r="C874" s="41" t="s">
        <v>100</v>
      </c>
      <c r="D874" s="57">
        <v>37</v>
      </c>
      <c r="E874" s="56">
        <v>19644</v>
      </c>
      <c r="F874" s="41" t="s">
        <v>198</v>
      </c>
      <c r="G874" s="41" t="s">
        <v>191</v>
      </c>
      <c r="H874" s="41" t="s">
        <v>131</v>
      </c>
      <c r="I874" s="41" t="s">
        <v>80</v>
      </c>
      <c r="J874" s="41" t="s">
        <v>93</v>
      </c>
      <c r="K874" s="42">
        <v>8</v>
      </c>
      <c r="L874" s="41" t="s">
        <v>4181</v>
      </c>
      <c r="M874" s="60" t="s">
        <v>1667</v>
      </c>
      <c r="N874" s="41" t="s">
        <v>96</v>
      </c>
      <c r="O874" s="41" t="s">
        <v>85</v>
      </c>
      <c r="P874" s="41" t="s">
        <v>86</v>
      </c>
      <c r="Q874" s="31">
        <f t="shared" ca="1" si="3"/>
        <v>0.61</v>
      </c>
      <c r="R874" s="31">
        <f ca="1">Q874*(IF(J874="Yes",1.25,1))</f>
        <v>0.61</v>
      </c>
      <c r="S874" s="31" t="e">
        <f ca="1">R874*(IF(OR(VALUE(P874)&gt;8,VALUE(#REF!)&gt;80),1.25,1))</f>
        <v>#REF!</v>
      </c>
      <c r="T874" s="31" t="e">
        <f ca="1">S874*(IF(H874="Mass Customer",0.85,1))</f>
        <v>#REF!</v>
      </c>
      <c r="U874" s="31">
        <f>RANK(W874,W1:W1001,0)</f>
        <v>871</v>
      </c>
      <c r="V874" s="31">
        <v>871</v>
      </c>
      <c r="W874" s="31">
        <v>0.541875</v>
      </c>
    </row>
    <row r="875" spans="1:23" ht="15.75" customHeight="1" x14ac:dyDescent="0.3">
      <c r="A875" s="41" t="s">
        <v>4182</v>
      </c>
      <c r="B875" s="41" t="s">
        <v>2990</v>
      </c>
      <c r="C875" s="41" t="s">
        <v>100</v>
      </c>
      <c r="D875" s="57">
        <v>50</v>
      </c>
      <c r="E875" s="56">
        <v>27188</v>
      </c>
      <c r="F875" s="44"/>
      <c r="G875" s="41" t="s">
        <v>161</v>
      </c>
      <c r="H875" s="41" t="s">
        <v>79</v>
      </c>
      <c r="I875" s="41" t="s">
        <v>80</v>
      </c>
      <c r="J875" s="41" t="s">
        <v>81</v>
      </c>
      <c r="K875" s="42">
        <v>21</v>
      </c>
      <c r="L875" s="41" t="s">
        <v>4183</v>
      </c>
      <c r="M875" s="60" t="s">
        <v>4184</v>
      </c>
      <c r="N875" s="41" t="s">
        <v>107</v>
      </c>
      <c r="O875" s="41" t="s">
        <v>85</v>
      </c>
      <c r="P875" s="41" t="s">
        <v>101</v>
      </c>
      <c r="Q875" s="31">
        <f t="shared" ca="1" si="3"/>
        <v>0.87</v>
      </c>
      <c r="R875" s="31">
        <f ca="1">Q875*(IF(J875="Yes",1.25,1))</f>
        <v>1.0874999999999999</v>
      </c>
      <c r="S875" s="31" t="e">
        <f ca="1">R875*(IF(OR(VALUE(P875)&gt;8,VALUE(#REF!)&gt;80),1.25,1))</f>
        <v>#REF!</v>
      </c>
      <c r="T875" s="31" t="e">
        <f ca="1">S875*(IF(H875="Mass Customer",0.85,1))</f>
        <v>#REF!</v>
      </c>
      <c r="U875" s="31">
        <f>RANK(W875,W1:W1001,0)</f>
        <v>871</v>
      </c>
      <c r="V875" s="31">
        <v>871</v>
      </c>
      <c r="W875" s="31">
        <v>0.541875</v>
      </c>
    </row>
    <row r="876" spans="1:23" ht="15.75" customHeight="1" x14ac:dyDescent="0.3">
      <c r="A876" s="41" t="s">
        <v>4185</v>
      </c>
      <c r="B876" s="41" t="s">
        <v>4186</v>
      </c>
      <c r="C876" s="41" t="s">
        <v>74</v>
      </c>
      <c r="D876" s="57">
        <v>88</v>
      </c>
      <c r="E876" s="56">
        <v>27300</v>
      </c>
      <c r="F876" s="41" t="s">
        <v>925</v>
      </c>
      <c r="G876" s="41" t="s">
        <v>103</v>
      </c>
      <c r="H876" s="41" t="s">
        <v>104</v>
      </c>
      <c r="I876" s="41" t="s">
        <v>80</v>
      </c>
      <c r="J876" s="41" t="s">
        <v>93</v>
      </c>
      <c r="K876" s="42">
        <v>11</v>
      </c>
      <c r="L876" s="41" t="s">
        <v>4187</v>
      </c>
      <c r="M876" s="60" t="s">
        <v>1912</v>
      </c>
      <c r="N876" s="41" t="s">
        <v>107</v>
      </c>
      <c r="O876" s="41" t="s">
        <v>85</v>
      </c>
      <c r="P876" s="41" t="s">
        <v>134</v>
      </c>
      <c r="Q876" s="31">
        <f t="shared" ca="1" si="3"/>
        <v>0.98</v>
      </c>
      <c r="R876" s="31">
        <f ca="1">Q876*(IF(J876="Yes",1.25,1))</f>
        <v>0.98</v>
      </c>
      <c r="S876" s="31" t="e">
        <f ca="1">R876*(IF(OR(VALUE(P876)&gt;8,VALUE(#REF!)&gt;80),1.25,1))</f>
        <v>#REF!</v>
      </c>
      <c r="T876" s="31" t="e">
        <f ca="1">S876*(IF(H876="Mass Customer",0.85,1))</f>
        <v>#REF!</v>
      </c>
      <c r="U876" s="31">
        <f>RANK(W876,W1:W1001,0)</f>
        <v>871</v>
      </c>
      <c r="V876" s="31">
        <v>871</v>
      </c>
      <c r="W876" s="31">
        <v>0.541875</v>
      </c>
    </row>
    <row r="877" spans="1:23" ht="15.75" customHeight="1" x14ac:dyDescent="0.3">
      <c r="A877" s="41" t="s">
        <v>4188</v>
      </c>
      <c r="B877" s="41" t="s">
        <v>4189</v>
      </c>
      <c r="C877" s="41" t="s">
        <v>74</v>
      </c>
      <c r="D877" s="57">
        <v>58</v>
      </c>
      <c r="E877" s="56">
        <v>34992</v>
      </c>
      <c r="F877" s="41" t="s">
        <v>497</v>
      </c>
      <c r="G877" s="41" t="s">
        <v>78</v>
      </c>
      <c r="H877" s="41" t="s">
        <v>104</v>
      </c>
      <c r="I877" s="41" t="s">
        <v>80</v>
      </c>
      <c r="J877" s="41" t="s">
        <v>81</v>
      </c>
      <c r="K877" s="42">
        <v>1</v>
      </c>
      <c r="L877" s="41" t="s">
        <v>4191</v>
      </c>
      <c r="M877" s="60" t="s">
        <v>1299</v>
      </c>
      <c r="N877" s="41" t="s">
        <v>107</v>
      </c>
      <c r="O877" s="41" t="s">
        <v>85</v>
      </c>
      <c r="P877" s="41" t="s">
        <v>178</v>
      </c>
      <c r="Q877" s="31">
        <f t="shared" ca="1" si="3"/>
        <v>0.64</v>
      </c>
      <c r="R877" s="31">
        <f ca="1">Q877*(IF(J877="Yes",1.25,1))</f>
        <v>0.8</v>
      </c>
      <c r="S877" s="31" t="e">
        <f ca="1">R877*(IF(OR(VALUE(P877)&gt;8,VALUE(#REF!)&gt;80),1.25,1))</f>
        <v>#REF!</v>
      </c>
      <c r="T877" s="31" t="e">
        <f ca="1">S877*(IF(H877="Mass Customer",0.85,1))</f>
        <v>#REF!</v>
      </c>
      <c r="U877" s="31">
        <f>RANK(W877,W1:W1001,0)</f>
        <v>871</v>
      </c>
      <c r="V877" s="31">
        <v>871</v>
      </c>
      <c r="W877" s="31">
        <v>0.541875</v>
      </c>
    </row>
    <row r="878" spans="1:23" ht="15.75" customHeight="1" x14ac:dyDescent="0.3">
      <c r="A878" s="41" t="s">
        <v>4192</v>
      </c>
      <c r="B878" s="41" t="s">
        <v>4193</v>
      </c>
      <c r="C878" s="41" t="s">
        <v>100</v>
      </c>
      <c r="D878" s="57">
        <v>57</v>
      </c>
      <c r="E878" s="56">
        <v>20522</v>
      </c>
      <c r="F878" s="41" t="s">
        <v>4195</v>
      </c>
      <c r="G878" s="41" t="s">
        <v>78</v>
      </c>
      <c r="H878" s="41" t="s">
        <v>79</v>
      </c>
      <c r="I878" s="41" t="s">
        <v>80</v>
      </c>
      <c r="J878" s="41" t="s">
        <v>93</v>
      </c>
      <c r="K878" s="42">
        <v>19</v>
      </c>
      <c r="L878" s="41" t="s">
        <v>4196</v>
      </c>
      <c r="M878" s="60" t="s">
        <v>4197</v>
      </c>
      <c r="N878" s="41" t="s">
        <v>96</v>
      </c>
      <c r="O878" s="41" t="s">
        <v>85</v>
      </c>
      <c r="P878" s="41" t="s">
        <v>97</v>
      </c>
      <c r="Q878" s="31">
        <f t="shared" ca="1" si="3"/>
        <v>0.48</v>
      </c>
      <c r="R878" s="31">
        <f ca="1">Q878*(IF(J878="Yes",1.25,1))</f>
        <v>0.48</v>
      </c>
      <c r="S878" s="31" t="e">
        <f ca="1">R878*(IF(OR(VALUE(P878)&gt;8,VALUE(#REF!)&gt;80),1.25,1))</f>
        <v>#REF!</v>
      </c>
      <c r="T878" s="31" t="e">
        <f ca="1">S878*(IF(H878="Mass Customer",0.85,1))</f>
        <v>#REF!</v>
      </c>
      <c r="U878" s="31">
        <f>RANK(W878,W1:W1001,0)</f>
        <v>877</v>
      </c>
      <c r="V878" s="31">
        <v>877</v>
      </c>
      <c r="W878" s="31">
        <v>0.54</v>
      </c>
    </row>
    <row r="879" spans="1:23" ht="15.75" customHeight="1" x14ac:dyDescent="0.3">
      <c r="A879" s="41" t="s">
        <v>853</v>
      </c>
      <c r="B879" s="41" t="s">
        <v>4198</v>
      </c>
      <c r="C879" s="41" t="s">
        <v>74</v>
      </c>
      <c r="D879" s="57">
        <v>43</v>
      </c>
      <c r="E879" s="56">
        <v>17748</v>
      </c>
      <c r="F879" s="41" t="s">
        <v>3068</v>
      </c>
      <c r="G879" s="41" t="s">
        <v>78</v>
      </c>
      <c r="H879" s="41" t="s">
        <v>104</v>
      </c>
      <c r="I879" s="41" t="s">
        <v>80</v>
      </c>
      <c r="J879" s="41" t="s">
        <v>81</v>
      </c>
      <c r="K879" s="42">
        <v>13</v>
      </c>
      <c r="L879" s="41" t="s">
        <v>4200</v>
      </c>
      <c r="M879" s="60" t="s">
        <v>4201</v>
      </c>
      <c r="N879" s="41" t="s">
        <v>84</v>
      </c>
      <c r="O879" s="41" t="s">
        <v>85</v>
      </c>
      <c r="P879" s="41" t="s">
        <v>124</v>
      </c>
      <c r="Q879" s="31">
        <f t="shared" ca="1" si="3"/>
        <v>0.75</v>
      </c>
      <c r="R879" s="31">
        <f ca="1">Q879*(IF(J879="Yes",1.25,1))</f>
        <v>0.9375</v>
      </c>
      <c r="S879" s="31" t="e">
        <f ca="1">R879*(IF(OR(VALUE(P879)&gt;8,VALUE(#REF!)&gt;80),1.25,1))</f>
        <v>#REF!</v>
      </c>
      <c r="T879" s="31" t="e">
        <f ca="1">S879*(IF(H879="Mass Customer",0.85,1))</f>
        <v>#REF!</v>
      </c>
      <c r="U879" s="31">
        <f>RANK(W879,W1:W1001,0)</f>
        <v>877</v>
      </c>
      <c r="V879" s="31">
        <v>877</v>
      </c>
      <c r="W879" s="31">
        <v>0.54</v>
      </c>
    </row>
    <row r="880" spans="1:23" ht="15.75" customHeight="1" x14ac:dyDescent="0.3">
      <c r="A880" s="41" t="s">
        <v>4202</v>
      </c>
      <c r="B880" s="41" t="s">
        <v>4203</v>
      </c>
      <c r="C880" s="41" t="s">
        <v>100</v>
      </c>
      <c r="D880" s="57">
        <v>30</v>
      </c>
      <c r="E880" s="56">
        <v>34435</v>
      </c>
      <c r="F880" s="41" t="s">
        <v>322</v>
      </c>
      <c r="G880" s="41" t="s">
        <v>191</v>
      </c>
      <c r="H880" s="41" t="s">
        <v>131</v>
      </c>
      <c r="I880" s="41" t="s">
        <v>80</v>
      </c>
      <c r="J880" s="41" t="s">
        <v>81</v>
      </c>
      <c r="K880" s="42">
        <v>13</v>
      </c>
      <c r="L880" s="41" t="s">
        <v>4205</v>
      </c>
      <c r="M880" s="60" t="s">
        <v>4206</v>
      </c>
      <c r="N880" s="41" t="s">
        <v>96</v>
      </c>
      <c r="O880" s="41" t="s">
        <v>85</v>
      </c>
      <c r="P880" s="41" t="s">
        <v>101</v>
      </c>
      <c r="Q880" s="31">
        <f t="shared" ca="1" si="3"/>
        <v>0.94</v>
      </c>
      <c r="R880" s="31">
        <f ca="1">Q880*(IF(J880="Yes",1.25,1))</f>
        <v>1.1749999999999998</v>
      </c>
      <c r="S880" s="31" t="e">
        <f ca="1">R880*(IF(OR(VALUE(P880)&gt;8,VALUE(#REF!)&gt;80),1.25,1))</f>
        <v>#REF!</v>
      </c>
      <c r="T880" s="31" t="e">
        <f ca="1">S880*(IF(H880="Mass Customer",0.85,1))</f>
        <v>#REF!</v>
      </c>
      <c r="U880" s="31">
        <f>RANK(W880,W1:W1001,0)</f>
        <v>879</v>
      </c>
      <c r="V880" s="31">
        <v>879</v>
      </c>
      <c r="W880" s="31">
        <v>0.53749999999999998</v>
      </c>
    </row>
    <row r="881" spans="1:23" ht="15.75" customHeight="1" x14ac:dyDescent="0.3">
      <c r="A881" s="41" t="s">
        <v>1999</v>
      </c>
      <c r="B881" s="41" t="s">
        <v>4207</v>
      </c>
      <c r="C881" s="41" t="s">
        <v>74</v>
      </c>
      <c r="D881" s="57">
        <v>44</v>
      </c>
      <c r="E881" s="56">
        <v>24204</v>
      </c>
      <c r="F881" s="44"/>
      <c r="G881" s="41" t="s">
        <v>250</v>
      </c>
      <c r="H881" s="41" t="s">
        <v>104</v>
      </c>
      <c r="I881" s="41" t="s">
        <v>80</v>
      </c>
      <c r="J881" s="41" t="s">
        <v>93</v>
      </c>
      <c r="K881" s="42">
        <v>19</v>
      </c>
      <c r="L881" s="41" t="s">
        <v>4209</v>
      </c>
      <c r="M881" s="60" t="s">
        <v>1234</v>
      </c>
      <c r="N881" s="41" t="s">
        <v>96</v>
      </c>
      <c r="O881" s="41" t="s">
        <v>85</v>
      </c>
      <c r="P881" s="41" t="s">
        <v>253</v>
      </c>
      <c r="Q881" s="31">
        <f t="shared" ca="1" si="3"/>
        <v>0.8</v>
      </c>
      <c r="R881" s="31">
        <f ca="1">Q881*(IF(J881="Yes",1.25,1))</f>
        <v>0.8</v>
      </c>
      <c r="S881" s="31" t="e">
        <f ca="1">R881*(IF(OR(VALUE(P881)&gt;8,VALUE(#REF!)&gt;80),1.25,1))</f>
        <v>#REF!</v>
      </c>
      <c r="T881" s="31" t="e">
        <f ca="1">S881*(IF(H881="Mass Customer",0.85,1))</f>
        <v>#REF!</v>
      </c>
      <c r="U881" s="31">
        <f>RANK(W881,W1:W1001,0)</f>
        <v>879</v>
      </c>
      <c r="V881" s="31">
        <v>879</v>
      </c>
      <c r="W881" s="31">
        <v>0.53749999999999998</v>
      </c>
    </row>
    <row r="882" spans="1:23" ht="15.75" customHeight="1" x14ac:dyDescent="0.3">
      <c r="A882" s="41" t="s">
        <v>4210</v>
      </c>
      <c r="B882" s="41" t="s">
        <v>4211</v>
      </c>
      <c r="C882" s="41" t="s">
        <v>74</v>
      </c>
      <c r="D882" s="57">
        <v>67</v>
      </c>
      <c r="E882" s="56">
        <v>15178</v>
      </c>
      <c r="F882" s="41" t="s">
        <v>2348</v>
      </c>
      <c r="G882" s="41" t="s">
        <v>103</v>
      </c>
      <c r="H882" s="41" t="s">
        <v>131</v>
      </c>
      <c r="I882" s="41" t="s">
        <v>80</v>
      </c>
      <c r="J882" s="41" t="s">
        <v>93</v>
      </c>
      <c r="K882" s="42">
        <v>7</v>
      </c>
      <c r="L882" s="41" t="s">
        <v>4212</v>
      </c>
      <c r="M882" s="60" t="s">
        <v>1789</v>
      </c>
      <c r="N882" s="41" t="s">
        <v>84</v>
      </c>
      <c r="O882" s="41" t="s">
        <v>85</v>
      </c>
      <c r="P882" s="41" t="s">
        <v>124</v>
      </c>
      <c r="Q882" s="31">
        <f t="shared" ca="1" si="3"/>
        <v>0.72</v>
      </c>
      <c r="R882" s="31">
        <f ca="1">Q882*(IF(J882="Yes",1.25,1))</f>
        <v>0.72</v>
      </c>
      <c r="S882" s="31" t="e">
        <f ca="1">R882*(IF(OR(VALUE(P882)&gt;8,VALUE(#REF!)&gt;80),1.25,1))</f>
        <v>#REF!</v>
      </c>
      <c r="T882" s="31" t="e">
        <f ca="1">S882*(IF(H882="Mass Customer",0.85,1))</f>
        <v>#REF!</v>
      </c>
      <c r="U882" s="31">
        <f>RANK(W882,W1:W1001,0)</f>
        <v>879</v>
      </c>
      <c r="V882" s="31">
        <v>879</v>
      </c>
      <c r="W882" s="31">
        <v>0.53749999999999998</v>
      </c>
    </row>
    <row r="883" spans="1:23" ht="15.75" customHeight="1" x14ac:dyDescent="0.3">
      <c r="A883" s="41" t="s">
        <v>4213</v>
      </c>
      <c r="B883" s="41" t="s">
        <v>4214</v>
      </c>
      <c r="C883" s="41" t="s">
        <v>74</v>
      </c>
      <c r="D883" s="57">
        <v>63</v>
      </c>
      <c r="E883" s="56">
        <v>26947</v>
      </c>
      <c r="F883" s="44"/>
      <c r="G883" s="41" t="s">
        <v>183</v>
      </c>
      <c r="H883" s="41" t="s">
        <v>79</v>
      </c>
      <c r="I883" s="41" t="s">
        <v>80</v>
      </c>
      <c r="J883" s="41" t="s">
        <v>81</v>
      </c>
      <c r="K883" s="42">
        <v>9</v>
      </c>
      <c r="L883" s="41" t="s">
        <v>4216</v>
      </c>
      <c r="M883" s="60" t="s">
        <v>987</v>
      </c>
      <c r="N883" s="41" t="s">
        <v>84</v>
      </c>
      <c r="O883" s="41" t="s">
        <v>85</v>
      </c>
      <c r="P883" s="41" t="s">
        <v>86</v>
      </c>
      <c r="Q883" s="31">
        <f t="shared" ca="1" si="3"/>
        <v>0.63</v>
      </c>
      <c r="R883" s="31">
        <f ca="1">Q883*(IF(J883="Yes",1.25,1))</f>
        <v>0.78749999999999998</v>
      </c>
      <c r="S883" s="31" t="e">
        <f ca="1">R883*(IF(OR(VALUE(P883)&gt;8,VALUE(#REF!)&gt;80),1.25,1))</f>
        <v>#REF!</v>
      </c>
      <c r="T883" s="31" t="e">
        <f ca="1">S883*(IF(H883="Mass Customer",0.85,1))</f>
        <v>#REF!</v>
      </c>
      <c r="U883" s="31">
        <f>RANK(W883,W1:W1001,0)</f>
        <v>882</v>
      </c>
      <c r="V883" s="31">
        <v>882</v>
      </c>
      <c r="W883" s="31">
        <v>0.53549999999999998</v>
      </c>
    </row>
    <row r="884" spans="1:23" ht="15.75" customHeight="1" x14ac:dyDescent="0.3">
      <c r="A884" s="41" t="s">
        <v>4217</v>
      </c>
      <c r="B884" s="41" t="s">
        <v>4218</v>
      </c>
      <c r="C884" s="41" t="s">
        <v>100</v>
      </c>
      <c r="D884" s="57">
        <v>22</v>
      </c>
      <c r="E884" s="56">
        <v>35492</v>
      </c>
      <c r="F884" s="41" t="s">
        <v>545</v>
      </c>
      <c r="G884" s="41" t="s">
        <v>250</v>
      </c>
      <c r="H884" s="41" t="s">
        <v>104</v>
      </c>
      <c r="I884" s="41" t="s">
        <v>80</v>
      </c>
      <c r="J884" s="41" t="s">
        <v>81</v>
      </c>
      <c r="K884" s="42">
        <v>13</v>
      </c>
      <c r="L884" s="41" t="s">
        <v>4220</v>
      </c>
      <c r="M884" s="60" t="s">
        <v>4221</v>
      </c>
      <c r="N884" s="41" t="s">
        <v>107</v>
      </c>
      <c r="O884" s="41" t="s">
        <v>85</v>
      </c>
      <c r="P884" s="41" t="s">
        <v>740</v>
      </c>
      <c r="Q884" s="31">
        <f t="shared" ca="1" si="3"/>
        <v>0.43</v>
      </c>
      <c r="R884" s="31">
        <f ca="1">Q884*(IF(J884="Yes",1.25,1))</f>
        <v>0.53749999999999998</v>
      </c>
      <c r="S884" s="31" t="e">
        <f ca="1">R884*(IF(OR(VALUE(P884)&gt;8,VALUE(#REF!)&gt;80),1.25,1))</f>
        <v>#REF!</v>
      </c>
      <c r="T884" s="31" t="e">
        <f ca="1">S884*(IF(H884="Mass Customer",0.85,1))</f>
        <v>#REF!</v>
      </c>
      <c r="U884" s="31">
        <f>RANK(W884,W1:W1001,0)</f>
        <v>883</v>
      </c>
      <c r="V884" s="31">
        <v>883</v>
      </c>
      <c r="W884" s="31">
        <v>0.53125</v>
      </c>
    </row>
    <row r="885" spans="1:23" ht="15.75" customHeight="1" x14ac:dyDescent="0.3">
      <c r="A885" s="41" t="s">
        <v>4222</v>
      </c>
      <c r="B885" s="41" t="s">
        <v>4223</v>
      </c>
      <c r="C885" s="41" t="s">
        <v>473</v>
      </c>
      <c r="D885" s="57">
        <v>24</v>
      </c>
      <c r="E885" s="56"/>
      <c r="F885" s="44"/>
      <c r="G885" s="41" t="s">
        <v>161</v>
      </c>
      <c r="H885" s="41" t="s">
        <v>104</v>
      </c>
      <c r="I885" s="41" t="s">
        <v>80</v>
      </c>
      <c r="J885" s="41" t="s">
        <v>93</v>
      </c>
      <c r="K885" s="42">
        <v>2</v>
      </c>
      <c r="L885" s="41" t="s">
        <v>4224</v>
      </c>
      <c r="M885" s="60" t="s">
        <v>746</v>
      </c>
      <c r="N885" s="41" t="s">
        <v>96</v>
      </c>
      <c r="O885" s="41" t="s">
        <v>85</v>
      </c>
      <c r="P885" s="41" t="s">
        <v>101</v>
      </c>
      <c r="Q885" s="31">
        <f t="shared" ca="1" si="3"/>
        <v>0.49</v>
      </c>
      <c r="R885" s="31">
        <f ca="1">Q885*(IF(J885="Yes",1.25,1))</f>
        <v>0.49</v>
      </c>
      <c r="S885" s="31" t="e">
        <f ca="1">R885*(IF(OR(VALUE(P885)&gt;8,VALUE(#REF!)&gt;80),1.25,1))</f>
        <v>#REF!</v>
      </c>
      <c r="T885" s="31" t="e">
        <f ca="1">S885*(IF(H885="Mass Customer",0.85,1))</f>
        <v>#REF!</v>
      </c>
      <c r="U885" s="31">
        <f>RANK(W885,W1:W1001,0)</f>
        <v>883</v>
      </c>
      <c r="V885" s="31">
        <v>883</v>
      </c>
      <c r="W885" s="31">
        <v>0.53125</v>
      </c>
    </row>
    <row r="886" spans="1:23" ht="15.75" customHeight="1" x14ac:dyDescent="0.3">
      <c r="A886" s="41" t="s">
        <v>4225</v>
      </c>
      <c r="B886" s="41" t="s">
        <v>4226</v>
      </c>
      <c r="C886" s="41" t="s">
        <v>74</v>
      </c>
      <c r="D886" s="57">
        <v>48</v>
      </c>
      <c r="E886" s="56">
        <v>23683</v>
      </c>
      <c r="F886" s="41" t="s">
        <v>211</v>
      </c>
      <c r="G886" s="41" t="s">
        <v>130</v>
      </c>
      <c r="H886" s="41" t="s">
        <v>79</v>
      </c>
      <c r="I886" s="41" t="s">
        <v>80</v>
      </c>
      <c r="J886" s="41" t="s">
        <v>93</v>
      </c>
      <c r="K886" s="42">
        <v>14</v>
      </c>
      <c r="L886" s="41" t="s">
        <v>4228</v>
      </c>
      <c r="M886" s="60" t="s">
        <v>4229</v>
      </c>
      <c r="N886" s="41" t="s">
        <v>107</v>
      </c>
      <c r="O886" s="41" t="s">
        <v>85</v>
      </c>
      <c r="P886" s="41" t="s">
        <v>134</v>
      </c>
      <c r="Q886" s="31">
        <f t="shared" ca="1" si="3"/>
        <v>1.08</v>
      </c>
      <c r="R886" s="31">
        <f ca="1">Q886*(IF(J886="Yes",1.25,1))</f>
        <v>1.08</v>
      </c>
      <c r="S886" s="31" t="e">
        <f ca="1">R886*(IF(OR(VALUE(P886)&gt;8,VALUE(#REF!)&gt;80),1.25,1))</f>
        <v>#REF!</v>
      </c>
      <c r="T886" s="31" t="e">
        <f ca="1">S886*(IF(H886="Mass Customer",0.85,1))</f>
        <v>#REF!</v>
      </c>
      <c r="U886" s="31">
        <f>RANK(W886,W1:W1001,0)</f>
        <v>883</v>
      </c>
      <c r="V886" s="31">
        <v>883</v>
      </c>
      <c r="W886" s="31">
        <v>0.53125</v>
      </c>
    </row>
    <row r="887" spans="1:23" ht="15.75" customHeight="1" x14ac:dyDescent="0.3">
      <c r="A887" s="41" t="s">
        <v>4230</v>
      </c>
      <c r="B887" s="41" t="s">
        <v>4231</v>
      </c>
      <c r="C887" s="41" t="s">
        <v>74</v>
      </c>
      <c r="D887" s="57">
        <v>40</v>
      </c>
      <c r="E887" s="56">
        <v>14040</v>
      </c>
      <c r="F887" s="41" t="s">
        <v>408</v>
      </c>
      <c r="G887" s="41" t="s">
        <v>103</v>
      </c>
      <c r="H887" s="41" t="s">
        <v>104</v>
      </c>
      <c r="I887" s="41" t="s">
        <v>80</v>
      </c>
      <c r="J887" s="41" t="s">
        <v>81</v>
      </c>
      <c r="K887" s="42">
        <v>20</v>
      </c>
      <c r="L887" s="41" t="s">
        <v>4233</v>
      </c>
      <c r="M887" s="60" t="s">
        <v>4234</v>
      </c>
      <c r="N887" s="41" t="s">
        <v>96</v>
      </c>
      <c r="O887" s="41" t="s">
        <v>85</v>
      </c>
      <c r="P887" s="41" t="s">
        <v>134</v>
      </c>
      <c r="Q887" s="31">
        <f t="shared" ca="1" si="3"/>
        <v>0.96</v>
      </c>
      <c r="R887" s="31">
        <f ca="1">Q887*(IF(J887="Yes",1.25,1))</f>
        <v>1.2</v>
      </c>
      <c r="S887" s="31" t="e">
        <f ca="1">R887*(IF(OR(VALUE(P887)&gt;8,VALUE(#REF!)&gt;80),1.25,1))</f>
        <v>#REF!</v>
      </c>
      <c r="T887" s="31" t="e">
        <f ca="1">S887*(IF(H887="Mass Customer",0.85,1))</f>
        <v>#REF!</v>
      </c>
      <c r="U887" s="31">
        <f>RANK(W887,W1:W1001,0)</f>
        <v>883</v>
      </c>
      <c r="V887" s="31">
        <v>883</v>
      </c>
      <c r="W887" s="31">
        <v>0.53125</v>
      </c>
    </row>
    <row r="888" spans="1:23" ht="15.75" customHeight="1" x14ac:dyDescent="0.3">
      <c r="A888" s="41" t="s">
        <v>4235</v>
      </c>
      <c r="B888" s="41" t="s">
        <v>4236</v>
      </c>
      <c r="C888" s="41" t="s">
        <v>74</v>
      </c>
      <c r="D888" s="57">
        <v>52</v>
      </c>
      <c r="E888" s="56">
        <v>34422</v>
      </c>
      <c r="F888" s="41" t="s">
        <v>820</v>
      </c>
      <c r="G888" s="41" t="s">
        <v>183</v>
      </c>
      <c r="H888" s="41" t="s">
        <v>79</v>
      </c>
      <c r="I888" s="41" t="s">
        <v>80</v>
      </c>
      <c r="J888" s="41" t="s">
        <v>93</v>
      </c>
      <c r="K888" s="42">
        <v>11</v>
      </c>
      <c r="L888" s="41" t="s">
        <v>4238</v>
      </c>
      <c r="M888" s="60" t="s">
        <v>451</v>
      </c>
      <c r="N888" s="41" t="s">
        <v>96</v>
      </c>
      <c r="O888" s="41" t="s">
        <v>85</v>
      </c>
      <c r="P888" s="41" t="s">
        <v>124</v>
      </c>
      <c r="Q888" s="31">
        <f t="shared" ca="1" si="3"/>
        <v>0.52</v>
      </c>
      <c r="R888" s="31">
        <f ca="1">Q888*(IF(J888="Yes",1.25,1))</f>
        <v>0.52</v>
      </c>
      <c r="S888" s="31" t="e">
        <f ca="1">R888*(IF(OR(VALUE(P888)&gt;8,VALUE(#REF!)&gt;80),1.25,1))</f>
        <v>#REF!</v>
      </c>
      <c r="T888" s="31" t="e">
        <f ca="1">S888*(IF(H888="Mass Customer",0.85,1))</f>
        <v>#REF!</v>
      </c>
      <c r="U888" s="31">
        <f>RANK(W888,W1:W1001,0)</f>
        <v>883</v>
      </c>
      <c r="V888" s="31">
        <v>883</v>
      </c>
      <c r="W888" s="31">
        <v>0.53125</v>
      </c>
    </row>
    <row r="889" spans="1:23" ht="15.75" customHeight="1" x14ac:dyDescent="0.3">
      <c r="A889" s="41" t="s">
        <v>4239</v>
      </c>
      <c r="B889" s="41" t="s">
        <v>4240</v>
      </c>
      <c r="C889" s="41" t="s">
        <v>100</v>
      </c>
      <c r="D889" s="57">
        <v>27</v>
      </c>
      <c r="E889" s="56">
        <v>20896</v>
      </c>
      <c r="F889" s="41" t="s">
        <v>1218</v>
      </c>
      <c r="G889" s="41" t="s">
        <v>415</v>
      </c>
      <c r="H889" s="41" t="s">
        <v>104</v>
      </c>
      <c r="I889" s="41" t="s">
        <v>80</v>
      </c>
      <c r="J889" s="41" t="s">
        <v>81</v>
      </c>
      <c r="K889" s="42">
        <v>5</v>
      </c>
      <c r="L889" s="41" t="s">
        <v>4242</v>
      </c>
      <c r="M889" s="60" t="s">
        <v>2222</v>
      </c>
      <c r="N889" s="41" t="s">
        <v>96</v>
      </c>
      <c r="O889" s="41" t="s">
        <v>85</v>
      </c>
      <c r="P889" s="41" t="s">
        <v>124</v>
      </c>
      <c r="Q889" s="31">
        <f t="shared" ca="1" si="3"/>
        <v>0.5</v>
      </c>
      <c r="R889" s="31">
        <f ca="1">Q889*(IF(J889="Yes",1.25,1))</f>
        <v>0.625</v>
      </c>
      <c r="S889" s="31" t="e">
        <f ca="1">R889*(IF(OR(VALUE(P889)&gt;8,VALUE(#REF!)&gt;80),1.25,1))</f>
        <v>#REF!</v>
      </c>
      <c r="T889" s="31" t="e">
        <f ca="1">S889*(IF(H889="Mass Customer",0.85,1))</f>
        <v>#REF!</v>
      </c>
      <c r="U889" s="31">
        <f>RANK(W889,W1:W1001,0)</f>
        <v>888</v>
      </c>
      <c r="V889" s="31">
        <v>888</v>
      </c>
      <c r="W889" s="31">
        <v>0.52500000000000002</v>
      </c>
    </row>
    <row r="890" spans="1:23" ht="15.75" customHeight="1" x14ac:dyDescent="0.3">
      <c r="A890" s="41" t="s">
        <v>4243</v>
      </c>
      <c r="B890" s="44"/>
      <c r="C890" s="41" t="s">
        <v>100</v>
      </c>
      <c r="D890" s="57">
        <v>72</v>
      </c>
      <c r="E890" s="56">
        <v>29430</v>
      </c>
      <c r="F890" s="41" t="s">
        <v>704</v>
      </c>
      <c r="G890" s="41" t="s">
        <v>103</v>
      </c>
      <c r="H890" s="41" t="s">
        <v>104</v>
      </c>
      <c r="I890" s="41" t="s">
        <v>80</v>
      </c>
      <c r="J890" s="41" t="s">
        <v>93</v>
      </c>
      <c r="K890" s="42">
        <v>5</v>
      </c>
      <c r="L890" s="41" t="s">
        <v>4245</v>
      </c>
      <c r="M890" s="60" t="s">
        <v>4246</v>
      </c>
      <c r="N890" s="41" t="s">
        <v>107</v>
      </c>
      <c r="O890" s="41" t="s">
        <v>85</v>
      </c>
      <c r="P890" s="41" t="s">
        <v>124</v>
      </c>
      <c r="Q890" s="31">
        <f t="shared" ca="1" si="3"/>
        <v>0.7</v>
      </c>
      <c r="R890" s="31">
        <f ca="1">Q890*(IF(J890="Yes",1.25,1))</f>
        <v>0.7</v>
      </c>
      <c r="S890" s="31" t="e">
        <f ca="1">R890*(IF(OR(VALUE(P890)&gt;8,VALUE(#REF!)&gt;80),1.25,1))</f>
        <v>#REF!</v>
      </c>
      <c r="T890" s="31" t="e">
        <f ca="1">S890*(IF(H890="Mass Customer",0.85,1))</f>
        <v>#REF!</v>
      </c>
      <c r="U890" s="31">
        <f>RANK(W890,W1:W1001,0)</f>
        <v>888</v>
      </c>
      <c r="V890" s="31">
        <v>888</v>
      </c>
      <c r="W890" s="31">
        <v>0.52500000000000002</v>
      </c>
    </row>
    <row r="891" spans="1:23" ht="15.75" customHeight="1" x14ac:dyDescent="0.3">
      <c r="A891" s="41" t="s">
        <v>4247</v>
      </c>
      <c r="B891" s="41" t="s">
        <v>4248</v>
      </c>
      <c r="C891" s="41" t="s">
        <v>74</v>
      </c>
      <c r="D891" s="57">
        <v>64</v>
      </c>
      <c r="E891" s="56">
        <v>26224</v>
      </c>
      <c r="F891" s="44"/>
      <c r="G891" s="41" t="s">
        <v>78</v>
      </c>
      <c r="H891" s="41" t="s">
        <v>104</v>
      </c>
      <c r="I891" s="41" t="s">
        <v>80</v>
      </c>
      <c r="J891" s="41" t="s">
        <v>93</v>
      </c>
      <c r="K891" s="42">
        <v>16</v>
      </c>
      <c r="L891" s="41" t="s">
        <v>4250</v>
      </c>
      <c r="M891" s="60" t="s">
        <v>2565</v>
      </c>
      <c r="N891" s="41" t="s">
        <v>96</v>
      </c>
      <c r="O891" s="41" t="s">
        <v>85</v>
      </c>
      <c r="P891" s="41" t="s">
        <v>86</v>
      </c>
      <c r="Q891" s="31">
        <f t="shared" ca="1" si="3"/>
        <v>0.86</v>
      </c>
      <c r="R891" s="31">
        <f ca="1">Q891*(IF(J891="Yes",1.25,1))</f>
        <v>0.86</v>
      </c>
      <c r="S891" s="31" t="e">
        <f ca="1">R891*(IF(OR(VALUE(P891)&gt;8,VALUE(#REF!)&gt;80),1.25,1))</f>
        <v>#REF!</v>
      </c>
      <c r="T891" s="31" t="e">
        <f ca="1">S891*(IF(H891="Mass Customer",0.85,1))</f>
        <v>#REF!</v>
      </c>
      <c r="U891" s="31">
        <f>RANK(W891,W1:W1001,0)</f>
        <v>888</v>
      </c>
      <c r="V891" s="31">
        <v>888</v>
      </c>
      <c r="W891" s="31">
        <v>0.52500000000000002</v>
      </c>
    </row>
    <row r="892" spans="1:23" ht="15.75" customHeight="1" x14ac:dyDescent="0.3">
      <c r="A892" s="41" t="s">
        <v>4251</v>
      </c>
      <c r="B892" s="41" t="s">
        <v>4252</v>
      </c>
      <c r="C892" s="41" t="s">
        <v>74</v>
      </c>
      <c r="D892" s="57">
        <v>57</v>
      </c>
      <c r="E892" s="56">
        <v>20733</v>
      </c>
      <c r="F892" s="41" t="s">
        <v>3034</v>
      </c>
      <c r="G892" s="41" t="s">
        <v>161</v>
      </c>
      <c r="H892" s="41" t="s">
        <v>79</v>
      </c>
      <c r="I892" s="41" t="s">
        <v>80</v>
      </c>
      <c r="J892" s="41" t="s">
        <v>81</v>
      </c>
      <c r="K892" s="42">
        <v>9</v>
      </c>
      <c r="L892" s="41" t="s">
        <v>4254</v>
      </c>
      <c r="M892" s="60" t="s">
        <v>3692</v>
      </c>
      <c r="N892" s="41" t="s">
        <v>107</v>
      </c>
      <c r="O892" s="41" t="s">
        <v>85</v>
      </c>
      <c r="P892" s="41" t="s">
        <v>116</v>
      </c>
      <c r="Q892" s="31">
        <f t="shared" ca="1" si="3"/>
        <v>0.7</v>
      </c>
      <c r="R892" s="31">
        <f ca="1">Q892*(IF(J892="Yes",1.25,1))</f>
        <v>0.875</v>
      </c>
      <c r="S892" s="31" t="e">
        <f ca="1">R892*(IF(OR(VALUE(P892)&gt;8,VALUE(#REF!)&gt;80),1.25,1))</f>
        <v>#REF!</v>
      </c>
      <c r="T892" s="31" t="e">
        <f ca="1">S892*(IF(H892="Mass Customer",0.85,1))</f>
        <v>#REF!</v>
      </c>
      <c r="U892" s="31">
        <f>RANK(W892,W1:W1001,0)</f>
        <v>888</v>
      </c>
      <c r="V892" s="31">
        <v>888</v>
      </c>
      <c r="W892" s="31">
        <v>0.52500000000000002</v>
      </c>
    </row>
    <row r="893" spans="1:23" ht="15.75" customHeight="1" x14ac:dyDescent="0.3">
      <c r="A893" s="41" t="s">
        <v>4255</v>
      </c>
      <c r="B893" s="41" t="s">
        <v>4256</v>
      </c>
      <c r="C893" s="41" t="s">
        <v>74</v>
      </c>
      <c r="D893" s="57">
        <v>51</v>
      </c>
      <c r="E893" s="56">
        <v>26482</v>
      </c>
      <c r="F893" s="41" t="s">
        <v>363</v>
      </c>
      <c r="G893" s="41" t="s">
        <v>92</v>
      </c>
      <c r="H893" s="41" t="s">
        <v>79</v>
      </c>
      <c r="I893" s="41" t="s">
        <v>80</v>
      </c>
      <c r="J893" s="41" t="s">
        <v>81</v>
      </c>
      <c r="K893" s="42">
        <v>6</v>
      </c>
      <c r="L893" s="41" t="s">
        <v>4258</v>
      </c>
      <c r="M893" s="60" t="s">
        <v>4259</v>
      </c>
      <c r="N893" s="41" t="s">
        <v>96</v>
      </c>
      <c r="O893" s="41" t="s">
        <v>85</v>
      </c>
      <c r="P893" s="41" t="s">
        <v>390</v>
      </c>
      <c r="Q893" s="31">
        <f t="shared" ca="1" si="3"/>
        <v>0.96</v>
      </c>
      <c r="R893" s="31">
        <f ca="1">Q893*(IF(J893="Yes",1.25,1))</f>
        <v>1.2</v>
      </c>
      <c r="S893" s="31" t="e">
        <f ca="1">R893*(IF(OR(VALUE(P893)&gt;8,VALUE(#REF!)&gt;80),1.25,1))</f>
        <v>#REF!</v>
      </c>
      <c r="T893" s="31" t="e">
        <f ca="1">S893*(IF(H893="Mass Customer",0.85,1))</f>
        <v>#REF!</v>
      </c>
      <c r="U893" s="31">
        <f>RANK(W893,W1:W1001,0)</f>
        <v>888</v>
      </c>
      <c r="V893" s="31">
        <v>888</v>
      </c>
      <c r="W893" s="31">
        <v>0.52500000000000002</v>
      </c>
    </row>
    <row r="894" spans="1:23" ht="15.75" customHeight="1" x14ac:dyDescent="0.3">
      <c r="A894" s="41" t="s">
        <v>1411</v>
      </c>
      <c r="B894" s="41" t="s">
        <v>4260</v>
      </c>
      <c r="C894" s="41" t="s">
        <v>100</v>
      </c>
      <c r="D894" s="57">
        <v>11</v>
      </c>
      <c r="E894" s="56">
        <v>36329</v>
      </c>
      <c r="F894" s="41" t="s">
        <v>857</v>
      </c>
      <c r="G894" s="41" t="s">
        <v>78</v>
      </c>
      <c r="H894" s="41" t="s">
        <v>131</v>
      </c>
      <c r="I894" s="41" t="s">
        <v>80</v>
      </c>
      <c r="J894" s="41" t="s">
        <v>81</v>
      </c>
      <c r="K894" s="42">
        <v>15</v>
      </c>
      <c r="L894" s="41" t="s">
        <v>4262</v>
      </c>
      <c r="M894" s="60" t="s">
        <v>4263</v>
      </c>
      <c r="N894" s="41" t="s">
        <v>96</v>
      </c>
      <c r="O894" s="41" t="s">
        <v>85</v>
      </c>
      <c r="P894" s="41" t="s">
        <v>740</v>
      </c>
      <c r="Q894" s="31">
        <f t="shared" ca="1" si="3"/>
        <v>0.67</v>
      </c>
      <c r="R894" s="31">
        <f ca="1">Q894*(IF(J894="Yes",1.25,1))</f>
        <v>0.83750000000000002</v>
      </c>
      <c r="S894" s="31" t="e">
        <f ca="1">R894*(IF(OR(VALUE(P894)&gt;8,VALUE(#REF!)&gt;80),1.25,1))</f>
        <v>#REF!</v>
      </c>
      <c r="T894" s="31" t="e">
        <f ca="1">S894*(IF(H894="Mass Customer",0.85,1))</f>
        <v>#REF!</v>
      </c>
      <c r="U894" s="31">
        <f>RANK(W894,W1:W1001,0)</f>
        <v>893</v>
      </c>
      <c r="V894" s="31">
        <v>893</v>
      </c>
      <c r="W894" s="31">
        <v>0.520625</v>
      </c>
    </row>
    <row r="895" spans="1:23" ht="15.75" customHeight="1" x14ac:dyDescent="0.3">
      <c r="A895" s="41" t="s">
        <v>2948</v>
      </c>
      <c r="B895" s="41" t="s">
        <v>4264</v>
      </c>
      <c r="C895" s="41" t="s">
        <v>74</v>
      </c>
      <c r="D895" s="57">
        <v>31</v>
      </c>
      <c r="E895" s="56">
        <v>30926</v>
      </c>
      <c r="F895" s="41" t="s">
        <v>515</v>
      </c>
      <c r="G895" s="41" t="s">
        <v>250</v>
      </c>
      <c r="H895" s="41" t="s">
        <v>131</v>
      </c>
      <c r="I895" s="41" t="s">
        <v>80</v>
      </c>
      <c r="J895" s="41" t="s">
        <v>93</v>
      </c>
      <c r="K895" s="42">
        <v>5</v>
      </c>
      <c r="L895" s="41" t="s">
        <v>4266</v>
      </c>
      <c r="M895" s="60" t="s">
        <v>822</v>
      </c>
      <c r="N895" s="41" t="s">
        <v>96</v>
      </c>
      <c r="O895" s="41" t="s">
        <v>85</v>
      </c>
      <c r="P895" s="41" t="s">
        <v>124</v>
      </c>
      <c r="Q895" s="31">
        <f t="shared" ca="1" si="3"/>
        <v>0.48</v>
      </c>
      <c r="R895" s="31">
        <f ca="1">Q895*(IF(J895="Yes",1.25,1))</f>
        <v>0.48</v>
      </c>
      <c r="S895" s="31" t="e">
        <f ca="1">R895*(IF(OR(VALUE(P895)&gt;8,VALUE(#REF!)&gt;80),1.25,1))</f>
        <v>#REF!</v>
      </c>
      <c r="T895" s="31" t="e">
        <f ca="1">S895*(IF(H895="Mass Customer",0.85,1))</f>
        <v>#REF!</v>
      </c>
      <c r="U895" s="31">
        <f>RANK(W895,W1:W1001,0)</f>
        <v>893</v>
      </c>
      <c r="V895" s="31">
        <v>893</v>
      </c>
      <c r="W895" s="31">
        <v>0.520625</v>
      </c>
    </row>
    <row r="896" spans="1:23" ht="15.75" customHeight="1" x14ac:dyDescent="0.3">
      <c r="A896" s="41" t="s">
        <v>4267</v>
      </c>
      <c r="B896" s="41" t="s">
        <v>4268</v>
      </c>
      <c r="C896" s="41" t="s">
        <v>100</v>
      </c>
      <c r="D896" s="57">
        <v>54</v>
      </c>
      <c r="E896" s="56">
        <v>36609</v>
      </c>
      <c r="F896" s="41" t="s">
        <v>4270</v>
      </c>
      <c r="G896" s="41" t="s">
        <v>161</v>
      </c>
      <c r="H896" s="41" t="s">
        <v>79</v>
      </c>
      <c r="I896" s="41" t="s">
        <v>80</v>
      </c>
      <c r="J896" s="41" t="s">
        <v>81</v>
      </c>
      <c r="K896" s="42">
        <v>6</v>
      </c>
      <c r="L896" s="41" t="s">
        <v>4271</v>
      </c>
      <c r="M896" s="60" t="s">
        <v>1725</v>
      </c>
      <c r="N896" s="41" t="s">
        <v>84</v>
      </c>
      <c r="O896" s="41" t="s">
        <v>85</v>
      </c>
      <c r="P896" s="41" t="s">
        <v>253</v>
      </c>
      <c r="Q896" s="31">
        <f t="shared" ca="1" si="3"/>
        <v>0.66</v>
      </c>
      <c r="R896" s="31">
        <f ca="1">Q896*(IF(J896="Yes",1.25,1))</f>
        <v>0.82500000000000007</v>
      </c>
      <c r="S896" s="31" t="e">
        <f ca="1">R896*(IF(OR(VALUE(P896)&gt;8,VALUE(#REF!)&gt;80),1.25,1))</f>
        <v>#REF!</v>
      </c>
      <c r="T896" s="31" t="e">
        <f ca="1">S896*(IF(H896="Mass Customer",0.85,1))</f>
        <v>#REF!</v>
      </c>
      <c r="U896" s="31">
        <f>RANK(W896,W1:W1001,0)</f>
        <v>893</v>
      </c>
      <c r="V896" s="31">
        <v>893</v>
      </c>
      <c r="W896" s="31">
        <v>0.520625</v>
      </c>
    </row>
    <row r="897" spans="1:23" ht="15.75" customHeight="1" x14ac:dyDescent="0.3">
      <c r="A897" s="41" t="s">
        <v>4272</v>
      </c>
      <c r="B897" s="41" t="s">
        <v>4273</v>
      </c>
      <c r="C897" s="41" t="s">
        <v>74</v>
      </c>
      <c r="D897" s="57">
        <v>5</v>
      </c>
      <c r="E897" s="56">
        <v>22556</v>
      </c>
      <c r="F897" s="41" t="s">
        <v>4275</v>
      </c>
      <c r="G897" s="41" t="s">
        <v>78</v>
      </c>
      <c r="H897" s="41" t="s">
        <v>79</v>
      </c>
      <c r="I897" s="41" t="s">
        <v>80</v>
      </c>
      <c r="J897" s="41" t="s">
        <v>93</v>
      </c>
      <c r="K897" s="42">
        <v>18</v>
      </c>
      <c r="L897" s="41" t="s">
        <v>4276</v>
      </c>
      <c r="M897" s="60" t="s">
        <v>1166</v>
      </c>
      <c r="N897" s="41" t="s">
        <v>107</v>
      </c>
      <c r="O897" s="41" t="s">
        <v>85</v>
      </c>
      <c r="P897" s="41" t="s">
        <v>178</v>
      </c>
      <c r="Q897" s="31">
        <f t="shared" ca="1" si="3"/>
        <v>0.59</v>
      </c>
      <c r="R897" s="31">
        <f ca="1">Q897*(IF(J897="Yes",1.25,1))</f>
        <v>0.59</v>
      </c>
      <c r="S897" s="31" t="e">
        <f ca="1">R897*(IF(OR(VALUE(P897)&gt;8,VALUE(#REF!)&gt;80),1.25,1))</f>
        <v>#REF!</v>
      </c>
      <c r="T897" s="31" t="e">
        <f ca="1">S897*(IF(H897="Mass Customer",0.85,1))</f>
        <v>#REF!</v>
      </c>
      <c r="U897" s="31">
        <f>RANK(W897,W1:W1001,0)</f>
        <v>896</v>
      </c>
      <c r="V897" s="31">
        <v>896</v>
      </c>
      <c r="W897" s="31">
        <v>0.52</v>
      </c>
    </row>
    <row r="898" spans="1:23" ht="15.75" customHeight="1" x14ac:dyDescent="0.3">
      <c r="A898" s="41" t="s">
        <v>4277</v>
      </c>
      <c r="B898" s="41" t="s">
        <v>4278</v>
      </c>
      <c r="C898" s="41" t="s">
        <v>74</v>
      </c>
      <c r="D898" s="57">
        <v>46</v>
      </c>
      <c r="E898" s="56">
        <v>15144</v>
      </c>
      <c r="F898" s="41" t="s">
        <v>991</v>
      </c>
      <c r="G898" s="41" t="s">
        <v>161</v>
      </c>
      <c r="H898" s="41" t="s">
        <v>104</v>
      </c>
      <c r="I898" s="41" t="s">
        <v>80</v>
      </c>
      <c r="J898" s="41" t="s">
        <v>81</v>
      </c>
      <c r="K898" s="42">
        <v>7</v>
      </c>
      <c r="L898" s="41" t="s">
        <v>4280</v>
      </c>
      <c r="M898" s="60" t="s">
        <v>4281</v>
      </c>
      <c r="N898" s="41" t="s">
        <v>84</v>
      </c>
      <c r="O898" s="41" t="s">
        <v>85</v>
      </c>
      <c r="P898" s="41" t="s">
        <v>108</v>
      </c>
      <c r="Q898" s="31">
        <f t="shared" ca="1" si="3"/>
        <v>0.97</v>
      </c>
      <c r="R898" s="31">
        <f ca="1">Q898*(IF(J898="Yes",1.25,1))</f>
        <v>1.2124999999999999</v>
      </c>
      <c r="S898" s="31" t="e">
        <f ca="1">R898*(IF(OR(VALUE(P898)&gt;8,VALUE(#REF!)&gt;80),1.25,1))</f>
        <v>#REF!</v>
      </c>
      <c r="T898" s="31" t="e">
        <f ca="1">S898*(IF(H898="Mass Customer",0.85,1))</f>
        <v>#REF!</v>
      </c>
      <c r="U898" s="31">
        <f>RANK(W898,W1:W1001,0)</f>
        <v>896</v>
      </c>
      <c r="V898" s="31">
        <v>896</v>
      </c>
      <c r="W898" s="31">
        <v>0.52</v>
      </c>
    </row>
    <row r="899" spans="1:23" ht="15.75" customHeight="1" x14ac:dyDescent="0.3">
      <c r="A899" s="41" t="s">
        <v>4282</v>
      </c>
      <c r="B899" s="41" t="s">
        <v>4283</v>
      </c>
      <c r="C899" s="41" t="s">
        <v>74</v>
      </c>
      <c r="D899" s="57">
        <v>47</v>
      </c>
      <c r="E899" s="56">
        <v>21811</v>
      </c>
      <c r="F899" s="41" t="s">
        <v>773</v>
      </c>
      <c r="G899" s="41" t="s">
        <v>191</v>
      </c>
      <c r="H899" s="41" t="s">
        <v>79</v>
      </c>
      <c r="I899" s="41" t="s">
        <v>80</v>
      </c>
      <c r="J899" s="41" t="s">
        <v>93</v>
      </c>
      <c r="K899" s="42">
        <v>10</v>
      </c>
      <c r="L899" s="41" t="s">
        <v>4285</v>
      </c>
      <c r="M899" s="60" t="s">
        <v>822</v>
      </c>
      <c r="N899" s="41" t="s">
        <v>96</v>
      </c>
      <c r="O899" s="41" t="s">
        <v>85</v>
      </c>
      <c r="P899" s="41" t="s">
        <v>124</v>
      </c>
      <c r="Q899" s="31">
        <f t="shared" ca="1" si="3"/>
        <v>0.8</v>
      </c>
      <c r="R899" s="31">
        <f ca="1">Q899*(IF(J899="Yes",1.25,1))</f>
        <v>0.8</v>
      </c>
      <c r="S899" s="31" t="e">
        <f ca="1">R899*(IF(OR(VALUE(P899)&gt;8,VALUE(#REF!)&gt;80),1.25,1))</f>
        <v>#REF!</v>
      </c>
      <c r="T899" s="31" t="e">
        <f ca="1">S899*(IF(H899="Mass Customer",0.85,1))</f>
        <v>#REF!</v>
      </c>
      <c r="U899" s="31">
        <f>RANK(W899,W1:W1001,0)</f>
        <v>898</v>
      </c>
      <c r="V899" s="31">
        <v>898</v>
      </c>
      <c r="W899" s="31">
        <v>0.51249999999999996</v>
      </c>
    </row>
    <row r="900" spans="1:23" ht="15.75" customHeight="1" x14ac:dyDescent="0.3">
      <c r="A900" s="41" t="s">
        <v>4286</v>
      </c>
      <c r="B900" s="41" t="s">
        <v>4287</v>
      </c>
      <c r="C900" s="41" t="s">
        <v>100</v>
      </c>
      <c r="D900" s="57">
        <v>38</v>
      </c>
      <c r="E900" s="56">
        <v>19227</v>
      </c>
      <c r="F900" s="41" t="s">
        <v>504</v>
      </c>
      <c r="G900" s="41" t="s">
        <v>92</v>
      </c>
      <c r="H900" s="41" t="s">
        <v>104</v>
      </c>
      <c r="I900" s="41" t="s">
        <v>80</v>
      </c>
      <c r="J900" s="41" t="s">
        <v>93</v>
      </c>
      <c r="K900" s="42">
        <v>11</v>
      </c>
      <c r="L900" s="41" t="s">
        <v>4289</v>
      </c>
      <c r="M900" s="60" t="s">
        <v>1370</v>
      </c>
      <c r="N900" s="41" t="s">
        <v>96</v>
      </c>
      <c r="O900" s="41" t="s">
        <v>85</v>
      </c>
      <c r="P900" s="41" t="s">
        <v>101</v>
      </c>
      <c r="Q900" s="31">
        <f t="shared" ca="1" si="3"/>
        <v>0.92</v>
      </c>
      <c r="R900" s="31">
        <f ca="1">Q900*(IF(J900="Yes",1.25,1))</f>
        <v>0.92</v>
      </c>
      <c r="S900" s="31" t="e">
        <f ca="1">R900*(IF(OR(VALUE(P900)&gt;8,VALUE(#REF!)&gt;80),1.25,1))</f>
        <v>#REF!</v>
      </c>
      <c r="T900" s="31" t="e">
        <f ca="1">S900*(IF(H900="Mass Customer",0.85,1))</f>
        <v>#REF!</v>
      </c>
      <c r="U900" s="31">
        <f>RANK(W900,W1:W1001,0)</f>
        <v>899</v>
      </c>
      <c r="V900" s="31">
        <v>899</v>
      </c>
      <c r="W900" s="31">
        <v>0.51</v>
      </c>
    </row>
    <row r="901" spans="1:23" ht="15.75" customHeight="1" x14ac:dyDescent="0.3">
      <c r="A901" s="41" t="s">
        <v>4290</v>
      </c>
      <c r="B901" s="41" t="s">
        <v>4291</v>
      </c>
      <c r="C901" s="41" t="s">
        <v>74</v>
      </c>
      <c r="D901" s="57">
        <v>5</v>
      </c>
      <c r="E901" s="56">
        <v>24986</v>
      </c>
      <c r="F901" s="44"/>
      <c r="G901" s="41" t="s">
        <v>191</v>
      </c>
      <c r="H901" s="41" t="s">
        <v>131</v>
      </c>
      <c r="I901" s="41" t="s">
        <v>80</v>
      </c>
      <c r="J901" s="41" t="s">
        <v>93</v>
      </c>
      <c r="K901" s="42">
        <v>19</v>
      </c>
      <c r="L901" s="41" t="s">
        <v>4293</v>
      </c>
      <c r="M901" s="60" t="s">
        <v>2565</v>
      </c>
      <c r="N901" s="41" t="s">
        <v>96</v>
      </c>
      <c r="O901" s="41" t="s">
        <v>85</v>
      </c>
      <c r="P901" s="41" t="s">
        <v>124</v>
      </c>
      <c r="Q901" s="31">
        <f t="shared" ca="1" si="3"/>
        <v>0.59</v>
      </c>
      <c r="R901" s="31">
        <f ca="1">Q901*(IF(J901="Yes",1.25,1))</f>
        <v>0.59</v>
      </c>
      <c r="S901" s="31" t="e">
        <f ca="1">R901*(IF(OR(VALUE(P901)&gt;8,VALUE(#REF!)&gt;80),1.25,1))</f>
        <v>#REF!</v>
      </c>
      <c r="T901" s="31" t="e">
        <f ca="1">S901*(IF(H901="Mass Customer",0.85,1))</f>
        <v>#REF!</v>
      </c>
      <c r="U901" s="31">
        <f>RANK(W901,W1:W1001,0)</f>
        <v>899</v>
      </c>
      <c r="V901" s="31">
        <v>899</v>
      </c>
      <c r="W901" s="31">
        <v>0.51</v>
      </c>
    </row>
    <row r="902" spans="1:23" ht="15.75" customHeight="1" x14ac:dyDescent="0.3">
      <c r="A902" s="41" t="s">
        <v>4294</v>
      </c>
      <c r="B902" s="41" t="s">
        <v>4295</v>
      </c>
      <c r="C902" s="41" t="s">
        <v>74</v>
      </c>
      <c r="D902" s="57">
        <v>1</v>
      </c>
      <c r="E902" s="56">
        <v>25932</v>
      </c>
      <c r="F902" s="41" t="s">
        <v>551</v>
      </c>
      <c r="G902" s="41" t="s">
        <v>250</v>
      </c>
      <c r="H902" s="41" t="s">
        <v>79</v>
      </c>
      <c r="I902" s="41" t="s">
        <v>80</v>
      </c>
      <c r="J902" s="41" t="s">
        <v>93</v>
      </c>
      <c r="K902" s="42">
        <v>13</v>
      </c>
      <c r="L902" s="41" t="s">
        <v>4297</v>
      </c>
      <c r="M902" s="60" t="s">
        <v>2209</v>
      </c>
      <c r="N902" s="41" t="s">
        <v>107</v>
      </c>
      <c r="O902" s="41" t="s">
        <v>85</v>
      </c>
      <c r="P902" s="41" t="s">
        <v>134</v>
      </c>
      <c r="Q902" s="31">
        <f t="shared" ca="1" si="3"/>
        <v>0.5</v>
      </c>
      <c r="R902" s="31">
        <f ca="1">Q902*(IF(J902="Yes",1.25,1))</f>
        <v>0.5</v>
      </c>
      <c r="S902" s="31" t="e">
        <f ca="1">R902*(IF(OR(VALUE(P902)&gt;8,VALUE(#REF!)&gt;80),1.25,1))</f>
        <v>#REF!</v>
      </c>
      <c r="T902" s="31" t="e">
        <f ca="1">S902*(IF(H902="Mass Customer",0.85,1))</f>
        <v>#REF!</v>
      </c>
      <c r="U902" s="31">
        <f>RANK(W902,W1:W1001,0)</f>
        <v>899</v>
      </c>
      <c r="V902" s="31">
        <v>899</v>
      </c>
      <c r="W902" s="31">
        <v>0.51</v>
      </c>
    </row>
    <row r="903" spans="1:23" ht="15.75" customHeight="1" x14ac:dyDescent="0.3">
      <c r="A903" s="41" t="s">
        <v>4298</v>
      </c>
      <c r="B903" s="41" t="s">
        <v>4299</v>
      </c>
      <c r="C903" s="41" t="s">
        <v>100</v>
      </c>
      <c r="D903" s="57">
        <v>53</v>
      </c>
      <c r="E903" s="56">
        <v>23516</v>
      </c>
      <c r="F903" s="41" t="s">
        <v>1297</v>
      </c>
      <c r="G903" s="41" t="s">
        <v>78</v>
      </c>
      <c r="H903" s="41" t="s">
        <v>79</v>
      </c>
      <c r="I903" s="41" t="s">
        <v>80</v>
      </c>
      <c r="J903" s="41" t="s">
        <v>93</v>
      </c>
      <c r="K903" s="42">
        <v>8</v>
      </c>
      <c r="L903" s="41" t="s">
        <v>4301</v>
      </c>
      <c r="M903" s="60" t="s">
        <v>3955</v>
      </c>
      <c r="N903" s="41" t="s">
        <v>96</v>
      </c>
      <c r="O903" s="41" t="s">
        <v>85</v>
      </c>
      <c r="P903" s="41" t="s">
        <v>101</v>
      </c>
      <c r="Q903" s="31">
        <f t="shared" ca="1" si="3"/>
        <v>0.8</v>
      </c>
      <c r="R903" s="31">
        <f ca="1">Q903*(IF(J903="Yes",1.25,1))</f>
        <v>0.8</v>
      </c>
      <c r="S903" s="31" t="e">
        <f ca="1">R903*(IF(OR(VALUE(P903)&gt;8,VALUE(#REF!)&gt;80),1.25,1))</f>
        <v>#REF!</v>
      </c>
      <c r="T903" s="31" t="e">
        <f ca="1">S903*(IF(H903="Mass Customer",0.85,1))</f>
        <v>#REF!</v>
      </c>
      <c r="U903" s="31">
        <f>RANK(W903,W1:W1001,0)</f>
        <v>899</v>
      </c>
      <c r="V903" s="31">
        <v>899</v>
      </c>
      <c r="W903" s="31">
        <v>0.51</v>
      </c>
    </row>
    <row r="904" spans="1:23" ht="15.75" customHeight="1" x14ac:dyDescent="0.3">
      <c r="A904" s="41" t="s">
        <v>4302</v>
      </c>
      <c r="B904" s="41" t="s">
        <v>4303</v>
      </c>
      <c r="C904" s="41" t="s">
        <v>74</v>
      </c>
      <c r="D904" s="57">
        <v>48</v>
      </c>
      <c r="E904" s="56">
        <v>35110</v>
      </c>
      <c r="F904" s="41" t="s">
        <v>312</v>
      </c>
      <c r="G904" s="41" t="s">
        <v>103</v>
      </c>
      <c r="H904" s="41" t="s">
        <v>79</v>
      </c>
      <c r="I904" s="41" t="s">
        <v>80</v>
      </c>
      <c r="J904" s="41" t="s">
        <v>93</v>
      </c>
      <c r="K904" s="42">
        <v>9</v>
      </c>
      <c r="L904" s="41" t="s">
        <v>4305</v>
      </c>
      <c r="M904" s="60" t="s">
        <v>4306</v>
      </c>
      <c r="N904" s="41" t="s">
        <v>107</v>
      </c>
      <c r="O904" s="41" t="s">
        <v>85</v>
      </c>
      <c r="P904" s="41" t="s">
        <v>86</v>
      </c>
      <c r="Q904" s="31">
        <f t="shared" ca="1" si="3"/>
        <v>0.82</v>
      </c>
      <c r="R904" s="31">
        <f ca="1">Q904*(IF(J904="Yes",1.25,1))</f>
        <v>0.82</v>
      </c>
      <c r="S904" s="31" t="e">
        <f ca="1">R904*(IF(OR(VALUE(P904)&gt;8,VALUE(#REF!)&gt;80),1.25,1))</f>
        <v>#REF!</v>
      </c>
      <c r="T904" s="31" t="e">
        <f ca="1">S904*(IF(H904="Mass Customer",0.85,1))</f>
        <v>#REF!</v>
      </c>
      <c r="U904" s="31">
        <f>RANK(W904,W1:W1001,0)</f>
        <v>903</v>
      </c>
      <c r="V904" s="31">
        <v>903</v>
      </c>
      <c r="W904" s="31">
        <v>0.50149999999999995</v>
      </c>
    </row>
    <row r="905" spans="1:23" ht="15.75" customHeight="1" x14ac:dyDescent="0.3">
      <c r="A905" s="41" t="s">
        <v>4307</v>
      </c>
      <c r="B905" s="41" t="s">
        <v>4308</v>
      </c>
      <c r="C905" s="41" t="s">
        <v>100</v>
      </c>
      <c r="D905" s="57">
        <v>84</v>
      </c>
      <c r="E905" s="56">
        <v>26797</v>
      </c>
      <c r="F905" s="41" t="s">
        <v>387</v>
      </c>
      <c r="G905" s="41" t="s">
        <v>78</v>
      </c>
      <c r="H905" s="41" t="s">
        <v>104</v>
      </c>
      <c r="I905" s="41" t="s">
        <v>80</v>
      </c>
      <c r="J905" s="41" t="s">
        <v>81</v>
      </c>
      <c r="K905" s="42">
        <v>5</v>
      </c>
      <c r="L905" s="41" t="s">
        <v>4310</v>
      </c>
      <c r="M905" s="60" t="s">
        <v>903</v>
      </c>
      <c r="N905" s="41" t="s">
        <v>96</v>
      </c>
      <c r="O905" s="41" t="s">
        <v>85</v>
      </c>
      <c r="P905" s="41" t="s">
        <v>178</v>
      </c>
      <c r="Q905" s="31">
        <f t="shared" ca="1" si="3"/>
        <v>0.92</v>
      </c>
      <c r="R905" s="31">
        <f ca="1">Q905*(IF(J905="Yes",1.25,1))</f>
        <v>1.1500000000000001</v>
      </c>
      <c r="S905" s="31" t="e">
        <f ca="1">R905*(IF(OR(VALUE(P905)&gt;8,VALUE(#REF!)&gt;80),1.25,1))</f>
        <v>#REF!</v>
      </c>
      <c r="T905" s="31" t="e">
        <f ca="1">S905*(IF(H905="Mass Customer",0.85,1))</f>
        <v>#REF!</v>
      </c>
      <c r="U905" s="31">
        <f>RANK(W905,W1:W1001,0)</f>
        <v>904</v>
      </c>
      <c r="V905" s="31">
        <v>904</v>
      </c>
      <c r="W905" s="31">
        <v>0.5</v>
      </c>
    </row>
    <row r="906" spans="1:23" ht="15.75" customHeight="1" x14ac:dyDescent="0.3">
      <c r="A906" s="41" t="s">
        <v>4311</v>
      </c>
      <c r="B906" s="41" t="s">
        <v>4312</v>
      </c>
      <c r="C906" s="41" t="s">
        <v>473</v>
      </c>
      <c r="D906" s="57">
        <v>0</v>
      </c>
      <c r="E906" s="56"/>
      <c r="F906" s="41" t="s">
        <v>1313</v>
      </c>
      <c r="G906" s="41" t="s">
        <v>161</v>
      </c>
      <c r="H906" s="41" t="s">
        <v>79</v>
      </c>
      <c r="I906" s="41" t="s">
        <v>80</v>
      </c>
      <c r="J906" s="41" t="s">
        <v>93</v>
      </c>
      <c r="K906" s="42">
        <v>2</v>
      </c>
      <c r="L906" s="41" t="s">
        <v>4313</v>
      </c>
      <c r="M906" s="60" t="s">
        <v>4314</v>
      </c>
      <c r="N906" s="41" t="s">
        <v>96</v>
      </c>
      <c r="O906" s="41" t="s">
        <v>85</v>
      </c>
      <c r="P906" s="41" t="s">
        <v>86</v>
      </c>
      <c r="Q906" s="31">
        <f t="shared" ca="1" si="3"/>
        <v>0.68</v>
      </c>
      <c r="R906" s="31">
        <f ca="1">Q906*(IF(J906="Yes",1.25,1))</f>
        <v>0.68</v>
      </c>
      <c r="S906" s="31" t="e">
        <f ca="1">R906*(IF(OR(VALUE(P906)&gt;8,VALUE(#REF!)&gt;80),1.25,1))</f>
        <v>#REF!</v>
      </c>
      <c r="T906" s="31" t="e">
        <f ca="1">S906*(IF(H906="Mass Customer",0.85,1))</f>
        <v>#REF!</v>
      </c>
      <c r="U906" s="31">
        <f>RANK(W906,W1:W1001,0)</f>
        <v>904</v>
      </c>
      <c r="V906" s="31">
        <v>904</v>
      </c>
      <c r="W906" s="31">
        <v>0.5</v>
      </c>
    </row>
    <row r="907" spans="1:23" ht="15.75" customHeight="1" x14ac:dyDescent="0.3">
      <c r="A907" s="41" t="s">
        <v>4315</v>
      </c>
      <c r="B907" s="41" t="s">
        <v>4316</v>
      </c>
      <c r="C907" s="41" t="s">
        <v>100</v>
      </c>
      <c r="D907" s="57">
        <v>77</v>
      </c>
      <c r="E907" s="56">
        <v>26747</v>
      </c>
      <c r="F907" s="41" t="s">
        <v>263</v>
      </c>
      <c r="G907" s="41" t="s">
        <v>191</v>
      </c>
      <c r="H907" s="41" t="s">
        <v>79</v>
      </c>
      <c r="I907" s="41" t="s">
        <v>80</v>
      </c>
      <c r="J907" s="41" t="s">
        <v>93</v>
      </c>
      <c r="K907" s="42">
        <v>8</v>
      </c>
      <c r="L907" s="41" t="s">
        <v>4317</v>
      </c>
      <c r="M907" s="60" t="s">
        <v>661</v>
      </c>
      <c r="N907" s="41" t="s">
        <v>96</v>
      </c>
      <c r="O907" s="41" t="s">
        <v>85</v>
      </c>
      <c r="P907" s="41" t="s">
        <v>134</v>
      </c>
      <c r="Q907" s="31">
        <f t="shared" ca="1" si="3"/>
        <v>0.81</v>
      </c>
      <c r="R907" s="31">
        <f ca="1">Q907*(IF(J907="Yes",1.25,1))</f>
        <v>0.81</v>
      </c>
      <c r="S907" s="31" t="e">
        <f ca="1">R907*(IF(OR(VALUE(P907)&gt;8,VALUE(#REF!)&gt;80),1.25,1))</f>
        <v>#REF!</v>
      </c>
      <c r="T907" s="31" t="e">
        <f ca="1">S907*(IF(H907="Mass Customer",0.85,1))</f>
        <v>#REF!</v>
      </c>
      <c r="U907" s="31">
        <f>RANK(W907,W1:W1001,0)</f>
        <v>904</v>
      </c>
      <c r="V907" s="31">
        <v>904</v>
      </c>
      <c r="W907" s="31">
        <v>0.5</v>
      </c>
    </row>
    <row r="908" spans="1:23" ht="15.75" customHeight="1" x14ac:dyDescent="0.3">
      <c r="A908" s="41" t="s">
        <v>4318</v>
      </c>
      <c r="B908" s="41" t="s">
        <v>4319</v>
      </c>
      <c r="C908" s="41" t="s">
        <v>74</v>
      </c>
      <c r="D908" s="57">
        <v>27</v>
      </c>
      <c r="E908" s="56">
        <v>24533</v>
      </c>
      <c r="F908" s="41" t="s">
        <v>1096</v>
      </c>
      <c r="G908" s="41" t="s">
        <v>250</v>
      </c>
      <c r="H908" s="41" t="s">
        <v>104</v>
      </c>
      <c r="I908" s="41" t="s">
        <v>80</v>
      </c>
      <c r="J908" s="41" t="s">
        <v>93</v>
      </c>
      <c r="K908" s="42">
        <v>17</v>
      </c>
      <c r="L908" s="41" t="s">
        <v>4321</v>
      </c>
      <c r="M908" s="60" t="s">
        <v>115</v>
      </c>
      <c r="N908" s="41" t="s">
        <v>84</v>
      </c>
      <c r="O908" s="41" t="s">
        <v>85</v>
      </c>
      <c r="P908" s="41" t="s">
        <v>108</v>
      </c>
      <c r="Q908" s="31">
        <f t="shared" ca="1" si="3"/>
        <v>0.72</v>
      </c>
      <c r="R908" s="31">
        <f ca="1">Q908*(IF(J908="Yes",1.25,1))</f>
        <v>0.72</v>
      </c>
      <c r="S908" s="31" t="e">
        <f ca="1">R908*(IF(OR(VALUE(P908)&gt;8,VALUE(#REF!)&gt;80),1.25,1))</f>
        <v>#REF!</v>
      </c>
      <c r="T908" s="31" t="e">
        <f ca="1">S908*(IF(H908="Mass Customer",0.85,1))</f>
        <v>#REF!</v>
      </c>
      <c r="U908" s="31">
        <f>RANK(W908,W1:W1001,0)</f>
        <v>904</v>
      </c>
      <c r="V908" s="31">
        <v>904</v>
      </c>
      <c r="W908" s="31">
        <v>0.5</v>
      </c>
    </row>
    <row r="909" spans="1:23" ht="15.75" customHeight="1" x14ac:dyDescent="0.3">
      <c r="A909" s="41" t="s">
        <v>4322</v>
      </c>
      <c r="B909" s="41" t="s">
        <v>615</v>
      </c>
      <c r="C909" s="41" t="s">
        <v>100</v>
      </c>
      <c r="D909" s="57">
        <v>57</v>
      </c>
      <c r="E909" s="56">
        <v>23074</v>
      </c>
      <c r="F909" s="44"/>
      <c r="G909" s="41" t="s">
        <v>250</v>
      </c>
      <c r="H909" s="41" t="s">
        <v>79</v>
      </c>
      <c r="I909" s="41" t="s">
        <v>80</v>
      </c>
      <c r="J909" s="41" t="s">
        <v>93</v>
      </c>
      <c r="K909" s="42">
        <v>12</v>
      </c>
      <c r="L909" s="41" t="s">
        <v>4324</v>
      </c>
      <c r="M909" s="60" t="s">
        <v>583</v>
      </c>
      <c r="N909" s="41" t="s">
        <v>107</v>
      </c>
      <c r="O909" s="41" t="s">
        <v>85</v>
      </c>
      <c r="P909" s="41" t="s">
        <v>134</v>
      </c>
      <c r="Q909" s="31">
        <f t="shared" ca="1" si="3"/>
        <v>1</v>
      </c>
      <c r="R909" s="31">
        <f ca="1">Q909*(IF(J909="Yes",1.25,1))</f>
        <v>1</v>
      </c>
      <c r="S909" s="31" t="e">
        <f ca="1">R909*(IF(OR(VALUE(P909)&gt;8,VALUE(#REF!)&gt;80),1.25,1))</f>
        <v>#REF!</v>
      </c>
      <c r="T909" s="31" t="e">
        <f ca="1">S909*(IF(H909="Mass Customer",0.85,1))</f>
        <v>#REF!</v>
      </c>
      <c r="U909" s="31">
        <f>RANK(W909,W1:W1001,0)</f>
        <v>904</v>
      </c>
      <c r="V909" s="31">
        <v>904</v>
      </c>
      <c r="W909" s="31">
        <v>0.5</v>
      </c>
    </row>
    <row r="910" spans="1:23" ht="15.75" customHeight="1" x14ac:dyDescent="0.3">
      <c r="A910" s="41" t="s">
        <v>4325</v>
      </c>
      <c r="B910" s="41" t="s">
        <v>4326</v>
      </c>
      <c r="C910" s="41" t="s">
        <v>74</v>
      </c>
      <c r="D910" s="57">
        <v>10</v>
      </c>
      <c r="E910" s="56">
        <v>36652</v>
      </c>
      <c r="F910" s="41" t="s">
        <v>4328</v>
      </c>
      <c r="G910" s="41" t="s">
        <v>191</v>
      </c>
      <c r="H910" s="41" t="s">
        <v>104</v>
      </c>
      <c r="I910" s="41" t="s">
        <v>80</v>
      </c>
      <c r="J910" s="41" t="s">
        <v>93</v>
      </c>
      <c r="K910" s="42">
        <v>16</v>
      </c>
      <c r="L910" s="41" t="s">
        <v>4329</v>
      </c>
      <c r="M910" s="60" t="s">
        <v>4330</v>
      </c>
      <c r="N910" s="41" t="s">
        <v>96</v>
      </c>
      <c r="O910" s="41" t="s">
        <v>85</v>
      </c>
      <c r="P910" s="41" t="s">
        <v>124</v>
      </c>
      <c r="Q910" s="31">
        <f t="shared" ca="1" si="3"/>
        <v>1</v>
      </c>
      <c r="R910" s="31">
        <f ca="1">Q910*(IF(J910="Yes",1.25,1))</f>
        <v>1</v>
      </c>
      <c r="S910" s="31" t="e">
        <f ca="1">R910*(IF(OR(VALUE(P910)&gt;8,VALUE(#REF!)&gt;80),1.25,1))</f>
        <v>#REF!</v>
      </c>
      <c r="T910" s="31" t="e">
        <f ca="1">S910*(IF(H910="Mass Customer",0.85,1))</f>
        <v>#REF!</v>
      </c>
      <c r="U910" s="31">
        <f>RANK(W910,W1:W1001,0)</f>
        <v>904</v>
      </c>
      <c r="V910" s="31">
        <v>904</v>
      </c>
      <c r="W910" s="31">
        <v>0.5</v>
      </c>
    </row>
    <row r="911" spans="1:23" ht="15.75" customHeight="1" x14ac:dyDescent="0.3">
      <c r="A911" s="41" t="s">
        <v>4331</v>
      </c>
      <c r="B911" s="41" t="s">
        <v>3758</v>
      </c>
      <c r="C911" s="41" t="s">
        <v>100</v>
      </c>
      <c r="D911" s="57">
        <v>65</v>
      </c>
      <c r="E911" s="56">
        <v>21141</v>
      </c>
      <c r="F911" s="41" t="s">
        <v>750</v>
      </c>
      <c r="G911" s="41" t="s">
        <v>147</v>
      </c>
      <c r="H911" s="41" t="s">
        <v>79</v>
      </c>
      <c r="I911" s="41" t="s">
        <v>80</v>
      </c>
      <c r="J911" s="41" t="s">
        <v>81</v>
      </c>
      <c r="K911" s="42">
        <v>8</v>
      </c>
      <c r="L911" s="41" t="s">
        <v>4333</v>
      </c>
      <c r="M911" s="60" t="s">
        <v>4334</v>
      </c>
      <c r="N911" s="41" t="s">
        <v>96</v>
      </c>
      <c r="O911" s="41" t="s">
        <v>85</v>
      </c>
      <c r="P911" s="41" t="s">
        <v>108</v>
      </c>
      <c r="Q911" s="31">
        <f t="shared" ca="1" si="3"/>
        <v>0.77</v>
      </c>
      <c r="R911" s="31">
        <f ca="1">Q911*(IF(J911="Yes",1.25,1))</f>
        <v>0.96250000000000002</v>
      </c>
      <c r="S911" s="31" t="e">
        <f ca="1">R911*(IF(OR(VALUE(P911)&gt;8,VALUE(#REF!)&gt;80),1.25,1))</f>
        <v>#REF!</v>
      </c>
      <c r="T911" s="31" t="e">
        <f ca="1">S911*(IF(H911="Mass Customer",0.85,1))</f>
        <v>#REF!</v>
      </c>
      <c r="U911" s="31">
        <f>RANK(W911,W1:W1001,0)</f>
        <v>904</v>
      </c>
      <c r="V911" s="31">
        <v>904</v>
      </c>
      <c r="W911" s="31">
        <v>0.5</v>
      </c>
    </row>
    <row r="912" spans="1:23" ht="15.75" customHeight="1" x14ac:dyDescent="0.3">
      <c r="A912" s="41" t="s">
        <v>4335</v>
      </c>
      <c r="B912" s="41" t="s">
        <v>4336</v>
      </c>
      <c r="C912" s="41" t="s">
        <v>100</v>
      </c>
      <c r="D912" s="57">
        <v>49</v>
      </c>
      <c r="E912" s="56">
        <v>27653</v>
      </c>
      <c r="F912" s="44"/>
      <c r="G912" s="41" t="s">
        <v>78</v>
      </c>
      <c r="H912" s="41" t="s">
        <v>79</v>
      </c>
      <c r="I912" s="41" t="s">
        <v>80</v>
      </c>
      <c r="J912" s="41" t="s">
        <v>93</v>
      </c>
      <c r="K912" s="42">
        <v>18</v>
      </c>
      <c r="L912" s="41" t="s">
        <v>4338</v>
      </c>
      <c r="M912" s="60" t="s">
        <v>3378</v>
      </c>
      <c r="N912" s="41" t="s">
        <v>96</v>
      </c>
      <c r="O912" s="41" t="s">
        <v>85</v>
      </c>
      <c r="P912" s="41" t="s">
        <v>101</v>
      </c>
      <c r="Q912" s="31">
        <f t="shared" ca="1" si="3"/>
        <v>0.62</v>
      </c>
      <c r="R912" s="31">
        <f ca="1">Q912*(IF(J912="Yes",1.25,1))</f>
        <v>0.62</v>
      </c>
      <c r="S912" s="31" t="e">
        <f ca="1">R912*(IF(OR(VALUE(P912)&gt;8,VALUE(#REF!)&gt;80),1.25,1))</f>
        <v>#REF!</v>
      </c>
      <c r="T912" s="31" t="e">
        <f ca="1">S912*(IF(H912="Mass Customer",0.85,1))</f>
        <v>#REF!</v>
      </c>
      <c r="U912" s="31">
        <f>RANK(W912,W1:W1001,0)</f>
        <v>904</v>
      </c>
      <c r="V912" s="31">
        <v>904</v>
      </c>
      <c r="W912" s="31">
        <v>0.5</v>
      </c>
    </row>
    <row r="913" spans="1:23" ht="15.75" customHeight="1" x14ac:dyDescent="0.3">
      <c r="A913" s="41" t="s">
        <v>4339</v>
      </c>
      <c r="B913" s="41" t="s">
        <v>4340</v>
      </c>
      <c r="C913" s="41" t="s">
        <v>100</v>
      </c>
      <c r="D913" s="57">
        <v>7</v>
      </c>
      <c r="E913" s="56">
        <v>33379</v>
      </c>
      <c r="F913" s="41" t="s">
        <v>77</v>
      </c>
      <c r="G913" s="41" t="s">
        <v>78</v>
      </c>
      <c r="H913" s="41" t="s">
        <v>104</v>
      </c>
      <c r="I913" s="41" t="s">
        <v>80</v>
      </c>
      <c r="J913" s="41" t="s">
        <v>93</v>
      </c>
      <c r="K913" s="42">
        <v>17</v>
      </c>
      <c r="L913" s="41" t="s">
        <v>4342</v>
      </c>
      <c r="M913" s="60" t="s">
        <v>3268</v>
      </c>
      <c r="N913" s="41" t="s">
        <v>107</v>
      </c>
      <c r="O913" s="41" t="s">
        <v>85</v>
      </c>
      <c r="P913" s="41" t="s">
        <v>178</v>
      </c>
      <c r="Q913" s="31">
        <f t="shared" ca="1" si="3"/>
        <v>0.44</v>
      </c>
      <c r="R913" s="31">
        <f ca="1">Q913*(IF(J913="Yes",1.25,1))</f>
        <v>0.44</v>
      </c>
      <c r="S913" s="31" t="e">
        <f ca="1">R913*(IF(OR(VALUE(P913)&gt;8,VALUE(#REF!)&gt;80),1.25,1))</f>
        <v>#REF!</v>
      </c>
      <c r="T913" s="31" t="e">
        <f ca="1">S913*(IF(H913="Mass Customer",0.85,1))</f>
        <v>#REF!</v>
      </c>
      <c r="U913" s="31">
        <f>RANK(W913,W1:W1001,0)</f>
        <v>904</v>
      </c>
      <c r="V913" s="31">
        <v>904</v>
      </c>
      <c r="W913" s="31">
        <v>0.5</v>
      </c>
    </row>
    <row r="914" spans="1:23" ht="15.75" customHeight="1" x14ac:dyDescent="0.3">
      <c r="A914" s="41" t="s">
        <v>1426</v>
      </c>
      <c r="B914" s="41" t="s">
        <v>4343</v>
      </c>
      <c r="C914" s="41" t="s">
        <v>74</v>
      </c>
      <c r="D914" s="57">
        <v>39</v>
      </c>
      <c r="E914" s="56">
        <v>22277</v>
      </c>
      <c r="F914" s="41" t="s">
        <v>1038</v>
      </c>
      <c r="G914" s="41" t="s">
        <v>78</v>
      </c>
      <c r="H914" s="41" t="s">
        <v>104</v>
      </c>
      <c r="I914" s="41" t="s">
        <v>80</v>
      </c>
      <c r="J914" s="41" t="s">
        <v>81</v>
      </c>
      <c r="K914" s="42">
        <v>6</v>
      </c>
      <c r="L914" s="41" t="s">
        <v>4345</v>
      </c>
      <c r="M914" s="60" t="s">
        <v>4346</v>
      </c>
      <c r="N914" s="41" t="s">
        <v>84</v>
      </c>
      <c r="O914" s="41" t="s">
        <v>85</v>
      </c>
      <c r="P914" s="41" t="s">
        <v>108</v>
      </c>
      <c r="Q914" s="31">
        <f t="shared" ca="1" si="3"/>
        <v>0.51</v>
      </c>
      <c r="R914" s="31">
        <f ca="1">Q914*(IF(J914="Yes",1.25,1))</f>
        <v>0.63749999999999996</v>
      </c>
      <c r="S914" s="31" t="e">
        <f ca="1">R914*(IF(OR(VALUE(P914)&gt;8,VALUE(#REF!)&gt;80),1.25,1))</f>
        <v>#REF!</v>
      </c>
      <c r="T914" s="31" t="e">
        <f ca="1">S914*(IF(H914="Mass Customer",0.85,1))</f>
        <v>#REF!</v>
      </c>
      <c r="U914" s="31">
        <f>RANK(W914,W1:W1001,0)</f>
        <v>913</v>
      </c>
      <c r="V914" s="31">
        <v>913</v>
      </c>
      <c r="W914" s="31">
        <v>0.4993749999999999</v>
      </c>
    </row>
    <row r="915" spans="1:23" ht="15.75" customHeight="1" x14ac:dyDescent="0.3">
      <c r="A915" s="41" t="s">
        <v>4347</v>
      </c>
      <c r="B915" s="41" t="s">
        <v>4348</v>
      </c>
      <c r="C915" s="41" t="s">
        <v>100</v>
      </c>
      <c r="D915" s="57">
        <v>16</v>
      </c>
      <c r="E915" s="56">
        <v>22322</v>
      </c>
      <c r="F915" s="41" t="s">
        <v>2112</v>
      </c>
      <c r="G915" s="41" t="s">
        <v>250</v>
      </c>
      <c r="H915" s="41" t="s">
        <v>131</v>
      </c>
      <c r="I915" s="41" t="s">
        <v>80</v>
      </c>
      <c r="J915" s="41" t="s">
        <v>81</v>
      </c>
      <c r="K915" s="42">
        <v>10</v>
      </c>
      <c r="L915" s="41" t="s">
        <v>4350</v>
      </c>
      <c r="M915" s="60" t="s">
        <v>4351</v>
      </c>
      <c r="N915" s="41" t="s">
        <v>107</v>
      </c>
      <c r="O915" s="41" t="s">
        <v>85</v>
      </c>
      <c r="P915" s="41" t="s">
        <v>124</v>
      </c>
      <c r="Q915" s="31">
        <f t="shared" ca="1" si="3"/>
        <v>0.88</v>
      </c>
      <c r="R915" s="31">
        <f ca="1">Q915*(IF(J915="Yes",1.25,1))</f>
        <v>1.1000000000000001</v>
      </c>
      <c r="S915" s="31" t="e">
        <f ca="1">R915*(IF(OR(VALUE(P915)&gt;8,VALUE(#REF!)&gt;80),1.25,1))</f>
        <v>#REF!</v>
      </c>
      <c r="T915" s="31" t="e">
        <f ca="1">S915*(IF(H915="Mass Customer",0.85,1))</f>
        <v>#REF!</v>
      </c>
      <c r="U915" s="31">
        <f>RANK(W915,W1:W1001,0)</f>
        <v>913</v>
      </c>
      <c r="V915" s="31">
        <v>913</v>
      </c>
      <c r="W915" s="31">
        <v>0.4993749999999999</v>
      </c>
    </row>
    <row r="916" spans="1:23" ht="15.75" customHeight="1" x14ac:dyDescent="0.3">
      <c r="A916" s="41" t="s">
        <v>4352</v>
      </c>
      <c r="B916" s="41" t="s">
        <v>404</v>
      </c>
      <c r="C916" s="41" t="s">
        <v>74</v>
      </c>
      <c r="D916" s="57">
        <v>86</v>
      </c>
      <c r="E916" s="56">
        <v>14260</v>
      </c>
      <c r="F916" s="44"/>
      <c r="G916" s="41" t="s">
        <v>250</v>
      </c>
      <c r="H916" s="41" t="s">
        <v>79</v>
      </c>
      <c r="I916" s="41" t="s">
        <v>80</v>
      </c>
      <c r="J916" s="41" t="s">
        <v>93</v>
      </c>
      <c r="K916" s="42">
        <v>21</v>
      </c>
      <c r="L916" s="41" t="s">
        <v>4354</v>
      </c>
      <c r="M916" s="60" t="s">
        <v>2028</v>
      </c>
      <c r="N916" s="41" t="s">
        <v>96</v>
      </c>
      <c r="O916" s="41" t="s">
        <v>85</v>
      </c>
      <c r="P916" s="41" t="s">
        <v>124</v>
      </c>
      <c r="Q916" s="31">
        <f t="shared" ca="1" si="3"/>
        <v>0.72</v>
      </c>
      <c r="R916" s="31">
        <f ca="1">Q916*(IF(J916="Yes",1.25,1))</f>
        <v>0.72</v>
      </c>
      <c r="S916" s="31" t="e">
        <f ca="1">R916*(IF(OR(VALUE(P916)&gt;8,VALUE(#REF!)&gt;80),1.25,1))</f>
        <v>#REF!</v>
      </c>
      <c r="T916" s="31" t="e">
        <f ca="1">S916*(IF(H916="Mass Customer",0.85,1))</f>
        <v>#REF!</v>
      </c>
      <c r="U916" s="31">
        <f>RANK(W916,W1:W1001,0)</f>
        <v>913</v>
      </c>
      <c r="V916" s="31">
        <v>913</v>
      </c>
      <c r="W916" s="31">
        <v>0.4993749999999999</v>
      </c>
    </row>
    <row r="917" spans="1:23" ht="15.75" customHeight="1" x14ac:dyDescent="0.3">
      <c r="A917" s="41" t="s">
        <v>4355</v>
      </c>
      <c r="B917" s="41" t="s">
        <v>4356</v>
      </c>
      <c r="C917" s="41" t="s">
        <v>100</v>
      </c>
      <c r="D917" s="57">
        <v>58</v>
      </c>
      <c r="E917" s="56">
        <v>32097</v>
      </c>
      <c r="F917" s="41" t="s">
        <v>2292</v>
      </c>
      <c r="G917" s="41" t="s">
        <v>130</v>
      </c>
      <c r="H917" s="41" t="s">
        <v>131</v>
      </c>
      <c r="I917" s="41" t="s">
        <v>80</v>
      </c>
      <c r="J917" s="41" t="s">
        <v>93</v>
      </c>
      <c r="K917" s="42">
        <v>9</v>
      </c>
      <c r="L917" s="41" t="s">
        <v>4358</v>
      </c>
      <c r="M917" s="60" t="s">
        <v>971</v>
      </c>
      <c r="N917" s="41" t="s">
        <v>96</v>
      </c>
      <c r="O917" s="41" t="s">
        <v>85</v>
      </c>
      <c r="P917" s="41" t="s">
        <v>101</v>
      </c>
      <c r="Q917" s="31">
        <f t="shared" ca="1" si="3"/>
        <v>0.97</v>
      </c>
      <c r="R917" s="31">
        <f ca="1">Q917*(IF(J917="Yes",1.25,1))</f>
        <v>0.97</v>
      </c>
      <c r="S917" s="31" t="e">
        <f ca="1">R917*(IF(OR(VALUE(P917)&gt;8,VALUE(#REF!)&gt;80),1.25,1))</f>
        <v>#REF!</v>
      </c>
      <c r="T917" s="31" t="e">
        <f ca="1">S917*(IF(H917="Mass Customer",0.85,1))</f>
        <v>#REF!</v>
      </c>
      <c r="U917" s="31">
        <f>RANK(W917,W1:W1001,0)</f>
        <v>913</v>
      </c>
      <c r="V917" s="31">
        <v>913</v>
      </c>
      <c r="W917" s="31">
        <v>0.4993749999999999</v>
      </c>
    </row>
    <row r="918" spans="1:23" ht="15.75" customHeight="1" x14ac:dyDescent="0.3">
      <c r="A918" s="41" t="s">
        <v>4359</v>
      </c>
      <c r="B918" s="41" t="s">
        <v>4360</v>
      </c>
      <c r="C918" s="41" t="s">
        <v>100</v>
      </c>
      <c r="D918" s="57">
        <v>14</v>
      </c>
      <c r="E918" s="56">
        <v>28991</v>
      </c>
      <c r="F918" s="41" t="s">
        <v>1581</v>
      </c>
      <c r="G918" s="41" t="s">
        <v>78</v>
      </c>
      <c r="H918" s="41" t="s">
        <v>131</v>
      </c>
      <c r="I918" s="41" t="s">
        <v>80</v>
      </c>
      <c r="J918" s="41" t="s">
        <v>81</v>
      </c>
      <c r="K918" s="42">
        <v>13</v>
      </c>
      <c r="L918" s="41" t="s">
        <v>4362</v>
      </c>
      <c r="M918" s="60" t="s">
        <v>2068</v>
      </c>
      <c r="N918" s="41" t="s">
        <v>84</v>
      </c>
      <c r="O918" s="41" t="s">
        <v>85</v>
      </c>
      <c r="P918" s="41" t="s">
        <v>228</v>
      </c>
      <c r="Q918" s="31">
        <f t="shared" ca="1" si="3"/>
        <v>0.68</v>
      </c>
      <c r="R918" s="31">
        <f ca="1">Q918*(IF(J918="Yes",1.25,1))</f>
        <v>0.85000000000000009</v>
      </c>
      <c r="S918" s="31" t="e">
        <f ca="1">R918*(IF(OR(VALUE(P918)&gt;8,VALUE(#REF!)&gt;80),1.25,1))</f>
        <v>#REF!</v>
      </c>
      <c r="T918" s="31" t="e">
        <f ca="1">S918*(IF(H918="Mass Customer",0.85,1))</f>
        <v>#REF!</v>
      </c>
      <c r="U918" s="31">
        <f>RANK(W918,W1:W1001,0)</f>
        <v>913</v>
      </c>
      <c r="V918" s="31">
        <v>913</v>
      </c>
      <c r="W918" s="31">
        <v>0.4993749999999999</v>
      </c>
    </row>
    <row r="919" spans="1:23" ht="15.75" customHeight="1" x14ac:dyDescent="0.3">
      <c r="A919" s="41" t="s">
        <v>4363</v>
      </c>
      <c r="B919" s="41" t="s">
        <v>4364</v>
      </c>
      <c r="C919" s="41" t="s">
        <v>100</v>
      </c>
      <c r="D919" s="57">
        <v>64</v>
      </c>
      <c r="E919" s="56">
        <v>30817</v>
      </c>
      <c r="F919" s="41" t="s">
        <v>820</v>
      </c>
      <c r="G919" s="41" t="s">
        <v>191</v>
      </c>
      <c r="H919" s="41" t="s">
        <v>131</v>
      </c>
      <c r="I919" s="41" t="s">
        <v>80</v>
      </c>
      <c r="J919" s="41" t="s">
        <v>93</v>
      </c>
      <c r="K919" s="42">
        <v>16</v>
      </c>
      <c r="L919" s="41" t="s">
        <v>4366</v>
      </c>
      <c r="M919" s="60" t="s">
        <v>1029</v>
      </c>
      <c r="N919" s="41" t="s">
        <v>107</v>
      </c>
      <c r="O919" s="41" t="s">
        <v>85</v>
      </c>
      <c r="P919" s="41" t="s">
        <v>178</v>
      </c>
      <c r="Q919" s="31">
        <f t="shared" ca="1" si="3"/>
        <v>0.87</v>
      </c>
      <c r="R919" s="31">
        <f ca="1">Q919*(IF(J919="Yes",1.25,1))</f>
        <v>0.87</v>
      </c>
      <c r="S919" s="31" t="e">
        <f ca="1">R919*(IF(OR(VALUE(P919)&gt;8,VALUE(#REF!)&gt;80),1.25,1))</f>
        <v>#REF!</v>
      </c>
      <c r="T919" s="31" t="e">
        <f ca="1">S919*(IF(H919="Mass Customer",0.85,1))</f>
        <v>#REF!</v>
      </c>
      <c r="U919" s="31">
        <f>RANK(W919,W1:W1001,0)</f>
        <v>913</v>
      </c>
      <c r="V919" s="31">
        <v>913</v>
      </c>
      <c r="W919" s="31">
        <v>0.4993749999999999</v>
      </c>
    </row>
    <row r="920" spans="1:23" ht="15.75" customHeight="1" x14ac:dyDescent="0.3">
      <c r="A920" s="41" t="s">
        <v>4367</v>
      </c>
      <c r="B920" s="41" t="s">
        <v>4368</v>
      </c>
      <c r="C920" s="41" t="s">
        <v>100</v>
      </c>
      <c r="D920" s="57">
        <v>71</v>
      </c>
      <c r="E920" s="56">
        <v>32432</v>
      </c>
      <c r="F920" s="41" t="s">
        <v>282</v>
      </c>
      <c r="G920" s="41" t="s">
        <v>183</v>
      </c>
      <c r="H920" s="41" t="s">
        <v>131</v>
      </c>
      <c r="I920" s="41" t="s">
        <v>80</v>
      </c>
      <c r="J920" s="41" t="s">
        <v>93</v>
      </c>
      <c r="K920" s="42">
        <v>3</v>
      </c>
      <c r="L920" s="41" t="s">
        <v>4370</v>
      </c>
      <c r="M920" s="60" t="s">
        <v>4371</v>
      </c>
      <c r="N920" s="41" t="s">
        <v>84</v>
      </c>
      <c r="O920" s="41" t="s">
        <v>85</v>
      </c>
      <c r="P920" s="41" t="s">
        <v>124</v>
      </c>
      <c r="Q920" s="31">
        <f t="shared" ca="1" si="3"/>
        <v>0.64</v>
      </c>
      <c r="R920" s="31">
        <f ca="1">Q920*(IF(J920="Yes",1.25,1))</f>
        <v>0.64</v>
      </c>
      <c r="S920" s="31" t="e">
        <f ca="1">R920*(IF(OR(VALUE(P920)&gt;8,VALUE(#REF!)&gt;80),1.25,1))</f>
        <v>#REF!</v>
      </c>
      <c r="T920" s="31" t="e">
        <f ca="1">S920*(IF(H920="Mass Customer",0.85,1))</f>
        <v>#REF!</v>
      </c>
      <c r="U920" s="31">
        <f>RANK(W920,W1:W1001,0)</f>
        <v>913</v>
      </c>
      <c r="V920" s="31">
        <v>913</v>
      </c>
      <c r="W920" s="31">
        <v>0.4993749999999999</v>
      </c>
    </row>
    <row r="921" spans="1:23" ht="15.75" customHeight="1" x14ac:dyDescent="0.3">
      <c r="A921" s="41" t="s">
        <v>4372</v>
      </c>
      <c r="B921" s="41" t="s">
        <v>4373</v>
      </c>
      <c r="C921" s="41" t="s">
        <v>74</v>
      </c>
      <c r="D921" s="57">
        <v>78</v>
      </c>
      <c r="E921" s="56">
        <v>18429</v>
      </c>
      <c r="F921" s="41" t="s">
        <v>2112</v>
      </c>
      <c r="G921" s="41" t="s">
        <v>183</v>
      </c>
      <c r="H921" s="41" t="s">
        <v>131</v>
      </c>
      <c r="I921" s="41" t="s">
        <v>80</v>
      </c>
      <c r="J921" s="41" t="s">
        <v>93</v>
      </c>
      <c r="K921" s="42">
        <v>17</v>
      </c>
      <c r="L921" s="41" t="s">
        <v>4375</v>
      </c>
      <c r="M921" s="60" t="s">
        <v>4376</v>
      </c>
      <c r="N921" s="41" t="s">
        <v>96</v>
      </c>
      <c r="O921" s="41" t="s">
        <v>85</v>
      </c>
      <c r="P921" s="41" t="s">
        <v>228</v>
      </c>
      <c r="Q921" s="31">
        <f t="shared" ca="1" si="3"/>
        <v>0.47</v>
      </c>
      <c r="R921" s="31">
        <f ca="1">Q921*(IF(J921="Yes",1.25,1))</f>
        <v>0.47</v>
      </c>
      <c r="S921" s="31" t="e">
        <f ca="1">R921*(IF(OR(VALUE(P921)&gt;8,VALUE(#REF!)&gt;80),1.25,1))</f>
        <v>#REF!</v>
      </c>
      <c r="T921" s="31" t="e">
        <f ca="1">S921*(IF(H921="Mass Customer",0.85,1))</f>
        <v>#REF!</v>
      </c>
      <c r="U921" s="31">
        <f>RANK(W921,W1:W1001,0)</f>
        <v>920</v>
      </c>
      <c r="V921" s="31">
        <v>920</v>
      </c>
      <c r="W921" s="31">
        <v>0.49299999999999988</v>
      </c>
    </row>
    <row r="922" spans="1:23" ht="15.75" customHeight="1" x14ac:dyDescent="0.3">
      <c r="A922" s="41" t="s">
        <v>4377</v>
      </c>
      <c r="B922" s="41" t="s">
        <v>4378</v>
      </c>
      <c r="C922" s="41" t="s">
        <v>100</v>
      </c>
      <c r="D922" s="57">
        <v>45</v>
      </c>
      <c r="E922" s="56">
        <v>21320</v>
      </c>
      <c r="F922" s="41" t="s">
        <v>322</v>
      </c>
      <c r="G922" s="41" t="s">
        <v>250</v>
      </c>
      <c r="H922" s="41" t="s">
        <v>131</v>
      </c>
      <c r="I922" s="41" t="s">
        <v>80</v>
      </c>
      <c r="J922" s="41" t="s">
        <v>81</v>
      </c>
      <c r="K922" s="42">
        <v>14</v>
      </c>
      <c r="L922" s="41" t="s">
        <v>4380</v>
      </c>
      <c r="M922" s="60" t="s">
        <v>3078</v>
      </c>
      <c r="N922" s="41" t="s">
        <v>96</v>
      </c>
      <c r="O922" s="41" t="s">
        <v>85</v>
      </c>
      <c r="P922" s="41" t="s">
        <v>86</v>
      </c>
      <c r="Q922" s="31">
        <f t="shared" ca="1" si="3"/>
        <v>0.71</v>
      </c>
      <c r="R922" s="31">
        <f ca="1">Q922*(IF(J922="Yes",1.25,1))</f>
        <v>0.88749999999999996</v>
      </c>
      <c r="S922" s="31" t="e">
        <f ca="1">R922*(IF(OR(VALUE(P922)&gt;8,VALUE(#REF!)&gt;80),1.25,1))</f>
        <v>#REF!</v>
      </c>
      <c r="T922" s="31" t="e">
        <f ca="1">S922*(IF(H922="Mass Customer",0.85,1))</f>
        <v>#REF!</v>
      </c>
      <c r="U922" s="31">
        <f>RANK(W922,W1:W1001,0)</f>
        <v>921</v>
      </c>
      <c r="V922" s="31">
        <v>921</v>
      </c>
      <c r="W922" s="31">
        <v>0.49</v>
      </c>
    </row>
    <row r="923" spans="1:23" ht="15.75" customHeight="1" x14ac:dyDescent="0.3">
      <c r="A923" s="41" t="s">
        <v>4381</v>
      </c>
      <c r="B923" s="41" t="s">
        <v>4382</v>
      </c>
      <c r="C923" s="41" t="s">
        <v>100</v>
      </c>
      <c r="D923" s="57">
        <v>59</v>
      </c>
      <c r="E923" s="56">
        <v>33228</v>
      </c>
      <c r="F923" s="41" t="s">
        <v>937</v>
      </c>
      <c r="G923" s="41" t="s">
        <v>191</v>
      </c>
      <c r="H923" s="41" t="s">
        <v>79</v>
      </c>
      <c r="I923" s="41" t="s">
        <v>80</v>
      </c>
      <c r="J923" s="41" t="s">
        <v>93</v>
      </c>
      <c r="K923" s="42">
        <v>16</v>
      </c>
      <c r="L923" s="41" t="s">
        <v>4384</v>
      </c>
      <c r="M923" s="60" t="s">
        <v>4056</v>
      </c>
      <c r="N923" s="41" t="s">
        <v>96</v>
      </c>
      <c r="O923" s="41" t="s">
        <v>85</v>
      </c>
      <c r="P923" s="41" t="s">
        <v>124</v>
      </c>
      <c r="Q923" s="31">
        <f t="shared" ca="1" si="3"/>
        <v>0.64</v>
      </c>
      <c r="R923" s="31">
        <f ca="1">Q923*(IF(J923="Yes",1.25,1))</f>
        <v>0.64</v>
      </c>
      <c r="S923" s="31" t="e">
        <f ca="1">R923*(IF(OR(VALUE(P923)&gt;8,VALUE(#REF!)&gt;80),1.25,1))</f>
        <v>#REF!</v>
      </c>
      <c r="T923" s="31" t="e">
        <f ca="1">S923*(IF(H923="Mass Customer",0.85,1))</f>
        <v>#REF!</v>
      </c>
      <c r="U923" s="31">
        <f>RANK(W923,W1:W1001,0)</f>
        <v>921</v>
      </c>
      <c r="V923" s="31">
        <v>921</v>
      </c>
      <c r="W923" s="31">
        <v>0.49</v>
      </c>
    </row>
    <row r="924" spans="1:23" ht="15.75" customHeight="1" x14ac:dyDescent="0.3">
      <c r="A924" s="41" t="s">
        <v>4385</v>
      </c>
      <c r="B924" s="41" t="s">
        <v>4386</v>
      </c>
      <c r="C924" s="41" t="s">
        <v>74</v>
      </c>
      <c r="D924" s="57">
        <v>51</v>
      </c>
      <c r="E924" s="56">
        <v>29682</v>
      </c>
      <c r="F924" s="41" t="s">
        <v>670</v>
      </c>
      <c r="G924" s="41" t="s">
        <v>92</v>
      </c>
      <c r="H924" s="41" t="s">
        <v>79</v>
      </c>
      <c r="I924" s="41" t="s">
        <v>80</v>
      </c>
      <c r="J924" s="41" t="s">
        <v>81</v>
      </c>
      <c r="K924" s="42">
        <v>3</v>
      </c>
      <c r="L924" s="41" t="s">
        <v>4388</v>
      </c>
      <c r="M924" s="60" t="s">
        <v>3774</v>
      </c>
      <c r="N924" s="41" t="s">
        <v>96</v>
      </c>
      <c r="O924" s="41" t="s">
        <v>85</v>
      </c>
      <c r="P924" s="41" t="s">
        <v>101</v>
      </c>
      <c r="Q924" s="31">
        <f t="shared" ca="1" si="3"/>
        <v>0.86</v>
      </c>
      <c r="R924" s="31">
        <f ca="1">Q924*(IF(J924="Yes",1.25,1))</f>
        <v>1.075</v>
      </c>
      <c r="S924" s="31" t="e">
        <f ca="1">R924*(IF(OR(VALUE(P924)&gt;8,VALUE(#REF!)&gt;80),1.25,1))</f>
        <v>#REF!</v>
      </c>
      <c r="T924" s="31" t="e">
        <f ca="1">S924*(IF(H924="Mass Customer",0.85,1))</f>
        <v>#REF!</v>
      </c>
      <c r="U924" s="31">
        <f>RANK(W924,W1:W1001,0)</f>
        <v>921</v>
      </c>
      <c r="V924" s="31">
        <v>921</v>
      </c>
      <c r="W924" s="31">
        <v>0.49</v>
      </c>
    </row>
    <row r="925" spans="1:23" ht="15.75" customHeight="1" x14ac:dyDescent="0.3">
      <c r="A925" s="41" t="s">
        <v>4389</v>
      </c>
      <c r="B925" s="41" t="s">
        <v>4390</v>
      </c>
      <c r="C925" s="41" t="s">
        <v>100</v>
      </c>
      <c r="D925" s="57">
        <v>22</v>
      </c>
      <c r="E925" s="56">
        <v>30626</v>
      </c>
      <c r="F925" s="44"/>
      <c r="G925" s="41" t="s">
        <v>78</v>
      </c>
      <c r="H925" s="41" t="s">
        <v>131</v>
      </c>
      <c r="I925" s="41" t="s">
        <v>80</v>
      </c>
      <c r="J925" s="41" t="s">
        <v>93</v>
      </c>
      <c r="K925" s="42">
        <v>17</v>
      </c>
      <c r="L925" s="41" t="s">
        <v>4392</v>
      </c>
      <c r="M925" s="60" t="s">
        <v>3441</v>
      </c>
      <c r="N925" s="41" t="s">
        <v>96</v>
      </c>
      <c r="O925" s="41" t="s">
        <v>85</v>
      </c>
      <c r="P925" s="41" t="s">
        <v>101</v>
      </c>
      <c r="Q925" s="31">
        <f t="shared" ca="1" si="3"/>
        <v>0.98</v>
      </c>
      <c r="R925" s="31">
        <f ca="1">Q925*(IF(J925="Yes",1.25,1))</f>
        <v>0.98</v>
      </c>
      <c r="S925" s="31" t="e">
        <f ca="1">R925*(IF(OR(VALUE(P925)&gt;8,VALUE(#REF!)&gt;80),1.25,1))</f>
        <v>#REF!</v>
      </c>
      <c r="T925" s="31" t="e">
        <f ca="1">S925*(IF(H925="Mass Customer",0.85,1))</f>
        <v>#REF!</v>
      </c>
      <c r="U925" s="31">
        <f>RANK(W925,W1:W1001,0)</f>
        <v>924</v>
      </c>
      <c r="V925" s="31">
        <v>924</v>
      </c>
      <c r="W925" s="31">
        <v>0.48875000000000002</v>
      </c>
    </row>
    <row r="926" spans="1:23" ht="15.75" customHeight="1" x14ac:dyDescent="0.3">
      <c r="A926" s="41" t="s">
        <v>4393</v>
      </c>
      <c r="B926" s="41" t="s">
        <v>4394</v>
      </c>
      <c r="C926" s="41" t="s">
        <v>100</v>
      </c>
      <c r="D926" s="57">
        <v>2</v>
      </c>
      <c r="E926" s="56">
        <v>26814</v>
      </c>
      <c r="F926" s="41" t="s">
        <v>102</v>
      </c>
      <c r="G926" s="41" t="s">
        <v>103</v>
      </c>
      <c r="H926" s="41" t="s">
        <v>79</v>
      </c>
      <c r="I926" s="41" t="s">
        <v>80</v>
      </c>
      <c r="J926" s="41" t="s">
        <v>81</v>
      </c>
      <c r="K926" s="42">
        <v>15</v>
      </c>
      <c r="L926" s="41" t="s">
        <v>4396</v>
      </c>
      <c r="M926" s="60" t="s">
        <v>1529</v>
      </c>
      <c r="N926" s="41" t="s">
        <v>96</v>
      </c>
      <c r="O926" s="41" t="s">
        <v>85</v>
      </c>
      <c r="P926" s="41" t="s">
        <v>101</v>
      </c>
      <c r="Q926" s="31">
        <f t="shared" ca="1" si="3"/>
        <v>0.43</v>
      </c>
      <c r="R926" s="31">
        <f ca="1">Q926*(IF(J926="Yes",1.25,1))</f>
        <v>0.53749999999999998</v>
      </c>
      <c r="S926" s="31" t="e">
        <f ca="1">R926*(IF(OR(VALUE(P926)&gt;8,VALUE(#REF!)&gt;80),1.25,1))</f>
        <v>#REF!</v>
      </c>
      <c r="T926" s="31" t="e">
        <f ca="1">S926*(IF(H926="Mass Customer",0.85,1))</f>
        <v>#REF!</v>
      </c>
      <c r="U926" s="31">
        <f>RANK(W926,W1:W1001,0)</f>
        <v>924</v>
      </c>
      <c r="V926" s="31">
        <v>924</v>
      </c>
      <c r="W926" s="31">
        <v>0.48875000000000002</v>
      </c>
    </row>
    <row r="927" spans="1:23" ht="15.75" customHeight="1" x14ac:dyDescent="0.3">
      <c r="A927" s="41" t="s">
        <v>4397</v>
      </c>
      <c r="B927" s="41" t="s">
        <v>4398</v>
      </c>
      <c r="C927" s="41" t="s">
        <v>100</v>
      </c>
      <c r="D927" s="57">
        <v>47</v>
      </c>
      <c r="E927" s="56">
        <v>21782</v>
      </c>
      <c r="F927" s="41" t="s">
        <v>77</v>
      </c>
      <c r="G927" s="41" t="s">
        <v>78</v>
      </c>
      <c r="H927" s="41" t="s">
        <v>79</v>
      </c>
      <c r="I927" s="41" t="s">
        <v>80</v>
      </c>
      <c r="J927" s="41" t="s">
        <v>81</v>
      </c>
      <c r="K927" s="42">
        <v>5</v>
      </c>
      <c r="L927" s="41" t="s">
        <v>4400</v>
      </c>
      <c r="M927" s="60" t="s">
        <v>1800</v>
      </c>
      <c r="N927" s="41" t="s">
        <v>107</v>
      </c>
      <c r="O927" s="41" t="s">
        <v>85</v>
      </c>
      <c r="P927" s="41" t="s">
        <v>253</v>
      </c>
      <c r="Q927" s="31">
        <f t="shared" ca="1" si="3"/>
        <v>0.43</v>
      </c>
      <c r="R927" s="31">
        <f ca="1">Q927*(IF(J927="Yes",1.25,1))</f>
        <v>0.53749999999999998</v>
      </c>
      <c r="S927" s="31" t="e">
        <f ca="1">R927*(IF(OR(VALUE(P927)&gt;8,VALUE(#REF!)&gt;80),1.25,1))</f>
        <v>#REF!</v>
      </c>
      <c r="T927" s="31" t="e">
        <f ca="1">S927*(IF(H927="Mass Customer",0.85,1))</f>
        <v>#REF!</v>
      </c>
      <c r="U927" s="31">
        <f>RANK(W927,W1:W1001,0)</f>
        <v>926</v>
      </c>
      <c r="V927" s="31">
        <v>926</v>
      </c>
      <c r="W927" s="31">
        <v>0.48449999999999988</v>
      </c>
    </row>
    <row r="928" spans="1:23" ht="15.75" customHeight="1" x14ac:dyDescent="0.3">
      <c r="A928" s="41" t="s">
        <v>4401</v>
      </c>
      <c r="B928" s="41" t="s">
        <v>4402</v>
      </c>
      <c r="C928" s="41" t="s">
        <v>100</v>
      </c>
      <c r="D928" s="57">
        <v>61</v>
      </c>
      <c r="E928" s="56">
        <v>21004</v>
      </c>
      <c r="F928" s="41" t="s">
        <v>1121</v>
      </c>
      <c r="G928" s="41" t="s">
        <v>78</v>
      </c>
      <c r="H928" s="41" t="s">
        <v>79</v>
      </c>
      <c r="I928" s="41" t="s">
        <v>80</v>
      </c>
      <c r="J928" s="41" t="s">
        <v>93</v>
      </c>
      <c r="K928" s="42">
        <v>20</v>
      </c>
      <c r="L928" s="41" t="s">
        <v>4404</v>
      </c>
      <c r="M928" s="60" t="s">
        <v>4405</v>
      </c>
      <c r="N928" s="41" t="s">
        <v>84</v>
      </c>
      <c r="O928" s="41" t="s">
        <v>85</v>
      </c>
      <c r="P928" s="41" t="s">
        <v>124</v>
      </c>
      <c r="Q928" s="31">
        <f t="shared" ca="1" si="3"/>
        <v>0.77</v>
      </c>
      <c r="R928" s="31">
        <f ca="1">Q928*(IF(J928="Yes",1.25,1))</f>
        <v>0.77</v>
      </c>
      <c r="S928" s="31" t="e">
        <f ca="1">R928*(IF(OR(VALUE(P928)&gt;8,VALUE(#REF!)&gt;80),1.25,1))</f>
        <v>#REF!</v>
      </c>
      <c r="T928" s="31" t="e">
        <f ca="1">S928*(IF(H928="Mass Customer",0.85,1))</f>
        <v>#REF!</v>
      </c>
      <c r="U928" s="31">
        <f>RANK(W928,W1:W1001,0)</f>
        <v>926</v>
      </c>
      <c r="V928" s="31">
        <v>926</v>
      </c>
      <c r="W928" s="31">
        <v>0.48449999999999988</v>
      </c>
    </row>
    <row r="929" spans="1:23" ht="15.75" customHeight="1" x14ac:dyDescent="0.3">
      <c r="A929" s="41" t="s">
        <v>4406</v>
      </c>
      <c r="B929" s="41" t="s">
        <v>4407</v>
      </c>
      <c r="C929" s="41" t="s">
        <v>74</v>
      </c>
      <c r="D929" s="57">
        <v>75</v>
      </c>
      <c r="E929" s="56">
        <v>35831</v>
      </c>
      <c r="F929" s="41" t="s">
        <v>288</v>
      </c>
      <c r="G929" s="41" t="s">
        <v>130</v>
      </c>
      <c r="H929" s="41" t="s">
        <v>131</v>
      </c>
      <c r="I929" s="41" t="s">
        <v>80</v>
      </c>
      <c r="J929" s="41" t="s">
        <v>93</v>
      </c>
      <c r="K929" s="42">
        <v>3</v>
      </c>
      <c r="L929" s="41" t="s">
        <v>4408</v>
      </c>
      <c r="M929" s="60" t="s">
        <v>213</v>
      </c>
      <c r="N929" s="41" t="s">
        <v>84</v>
      </c>
      <c r="O929" s="41" t="s">
        <v>85</v>
      </c>
      <c r="P929" s="41" t="s">
        <v>253</v>
      </c>
      <c r="Q929" s="31">
        <f t="shared" ca="1" si="3"/>
        <v>1.0900000000000001</v>
      </c>
      <c r="R929" s="31">
        <f ca="1">Q929*(IF(J929="Yes",1.25,1))</f>
        <v>1.0900000000000001</v>
      </c>
      <c r="S929" s="31" t="e">
        <f ca="1">R929*(IF(OR(VALUE(P929)&gt;8,VALUE(#REF!)&gt;80),1.25,1))</f>
        <v>#REF!</v>
      </c>
      <c r="T929" s="31" t="e">
        <f ca="1">S929*(IF(H929="Mass Customer",0.85,1))</f>
        <v>#REF!</v>
      </c>
      <c r="U929" s="31">
        <f>RANK(W929,W1:W1001,0)</f>
        <v>928</v>
      </c>
      <c r="V929" s="31">
        <v>928</v>
      </c>
      <c r="W929" s="31">
        <v>0.48</v>
      </c>
    </row>
    <row r="930" spans="1:23" ht="15.75" customHeight="1" x14ac:dyDescent="0.3">
      <c r="A930" s="41" t="s">
        <v>4409</v>
      </c>
      <c r="B930" s="41" t="s">
        <v>4410</v>
      </c>
      <c r="C930" s="41" t="s">
        <v>100</v>
      </c>
      <c r="D930" s="57">
        <v>84</v>
      </c>
      <c r="E930" s="56">
        <v>28566</v>
      </c>
      <c r="F930" s="41" t="s">
        <v>102</v>
      </c>
      <c r="G930" s="41" t="s">
        <v>103</v>
      </c>
      <c r="H930" s="41" t="s">
        <v>131</v>
      </c>
      <c r="I930" s="41" t="s">
        <v>80</v>
      </c>
      <c r="J930" s="41" t="s">
        <v>81</v>
      </c>
      <c r="K930" s="42">
        <v>13</v>
      </c>
      <c r="L930" s="41" t="s">
        <v>4411</v>
      </c>
      <c r="M930" s="60" t="s">
        <v>1201</v>
      </c>
      <c r="N930" s="41" t="s">
        <v>96</v>
      </c>
      <c r="O930" s="41" t="s">
        <v>85</v>
      </c>
      <c r="P930" s="41" t="s">
        <v>134</v>
      </c>
      <c r="Q930" s="31">
        <f t="shared" ca="1" si="3"/>
        <v>1.03</v>
      </c>
      <c r="R930" s="31">
        <f ca="1">Q930*(IF(J930="Yes",1.25,1))</f>
        <v>1.2875000000000001</v>
      </c>
      <c r="S930" s="31" t="e">
        <f ca="1">R930*(IF(OR(VALUE(P930)&gt;8,VALUE(#REF!)&gt;80),1.25,1))</f>
        <v>#REF!</v>
      </c>
      <c r="T930" s="31" t="e">
        <f ca="1">S930*(IF(H930="Mass Customer",0.85,1))</f>
        <v>#REF!</v>
      </c>
      <c r="U930" s="31">
        <f>RANK(W930,W1:W1001,0)</f>
        <v>928</v>
      </c>
      <c r="V930" s="31">
        <v>928</v>
      </c>
      <c r="W930" s="31">
        <v>0.48</v>
      </c>
    </row>
    <row r="931" spans="1:23" ht="15.75" customHeight="1" x14ac:dyDescent="0.3">
      <c r="A931" s="41" t="s">
        <v>4412</v>
      </c>
      <c r="B931" s="41" t="s">
        <v>4413</v>
      </c>
      <c r="C931" s="41" t="s">
        <v>100</v>
      </c>
      <c r="D931" s="57">
        <v>67</v>
      </c>
      <c r="E931" s="56">
        <v>34192</v>
      </c>
      <c r="F931" s="44"/>
      <c r="G931" s="41" t="s">
        <v>78</v>
      </c>
      <c r="H931" s="41" t="s">
        <v>104</v>
      </c>
      <c r="I931" s="41" t="s">
        <v>80</v>
      </c>
      <c r="J931" s="41" t="s">
        <v>81</v>
      </c>
      <c r="K931" s="42">
        <v>13</v>
      </c>
      <c r="L931" s="41" t="s">
        <v>4415</v>
      </c>
      <c r="M931" s="60" t="s">
        <v>1869</v>
      </c>
      <c r="N931" s="41" t="s">
        <v>107</v>
      </c>
      <c r="O931" s="41" t="s">
        <v>85</v>
      </c>
      <c r="P931" s="41" t="s">
        <v>124</v>
      </c>
      <c r="Q931" s="31">
        <f t="shared" ca="1" si="3"/>
        <v>1.0900000000000001</v>
      </c>
      <c r="R931" s="31">
        <f ca="1">Q931*(IF(J931="Yes",1.25,1))</f>
        <v>1.3625</v>
      </c>
      <c r="S931" s="31" t="e">
        <f ca="1">R931*(IF(OR(VALUE(P931)&gt;8,VALUE(#REF!)&gt;80),1.25,1))</f>
        <v>#REF!</v>
      </c>
      <c r="T931" s="31" t="e">
        <f ca="1">S931*(IF(H931="Mass Customer",0.85,1))</f>
        <v>#REF!</v>
      </c>
      <c r="U931" s="31">
        <f>RANK(W931,W1:W1001,0)</f>
        <v>930</v>
      </c>
      <c r="V931" s="31">
        <v>930</v>
      </c>
      <c r="W931" s="31">
        <v>0.47812500000000002</v>
      </c>
    </row>
    <row r="932" spans="1:23" ht="15.75" customHeight="1" x14ac:dyDescent="0.3">
      <c r="A932" s="41" t="s">
        <v>4416</v>
      </c>
      <c r="B932" s="41" t="s">
        <v>4417</v>
      </c>
      <c r="C932" s="41" t="s">
        <v>74</v>
      </c>
      <c r="D932" s="57">
        <v>65</v>
      </c>
      <c r="E932" s="56">
        <v>18646</v>
      </c>
      <c r="F932" s="41" t="s">
        <v>1323</v>
      </c>
      <c r="G932" s="41" t="s">
        <v>191</v>
      </c>
      <c r="H932" s="41" t="s">
        <v>79</v>
      </c>
      <c r="I932" s="41" t="s">
        <v>80</v>
      </c>
      <c r="J932" s="41" t="s">
        <v>81</v>
      </c>
      <c r="K932" s="42">
        <v>21</v>
      </c>
      <c r="L932" s="41" t="s">
        <v>4419</v>
      </c>
      <c r="M932" s="60" t="s">
        <v>1405</v>
      </c>
      <c r="N932" s="41" t="s">
        <v>107</v>
      </c>
      <c r="O932" s="41" t="s">
        <v>85</v>
      </c>
      <c r="P932" s="41" t="s">
        <v>108</v>
      </c>
      <c r="Q932" s="31">
        <f t="shared" ca="1" si="3"/>
        <v>0.57999999999999996</v>
      </c>
      <c r="R932" s="31">
        <f ca="1">Q932*(IF(J932="Yes",1.25,1))</f>
        <v>0.72499999999999998</v>
      </c>
      <c r="S932" s="31" t="e">
        <f ca="1">R932*(IF(OR(VALUE(P932)&gt;8,VALUE(#REF!)&gt;80),1.25,1))</f>
        <v>#REF!</v>
      </c>
      <c r="T932" s="31" t="e">
        <f ca="1">S932*(IF(H932="Mass Customer",0.85,1))</f>
        <v>#REF!</v>
      </c>
      <c r="U932" s="31">
        <f>RANK(W932,W1:W1001,0)</f>
        <v>930</v>
      </c>
      <c r="V932" s="31">
        <v>930</v>
      </c>
      <c r="W932" s="31">
        <v>0.47812500000000002</v>
      </c>
    </row>
    <row r="933" spans="1:23" ht="15.75" customHeight="1" x14ac:dyDescent="0.3">
      <c r="A933" s="41" t="s">
        <v>2115</v>
      </c>
      <c r="B933" s="41" t="s">
        <v>4420</v>
      </c>
      <c r="C933" s="41" t="s">
        <v>100</v>
      </c>
      <c r="D933" s="57">
        <v>98</v>
      </c>
      <c r="E933" s="56">
        <v>27966</v>
      </c>
      <c r="F933" s="41" t="s">
        <v>3212</v>
      </c>
      <c r="G933" s="41" t="s">
        <v>78</v>
      </c>
      <c r="H933" s="41" t="s">
        <v>104</v>
      </c>
      <c r="I933" s="41" t="s">
        <v>80</v>
      </c>
      <c r="J933" s="41" t="s">
        <v>93</v>
      </c>
      <c r="K933" s="42">
        <v>8</v>
      </c>
      <c r="L933" s="41" t="s">
        <v>4422</v>
      </c>
      <c r="M933" s="60" t="s">
        <v>4423</v>
      </c>
      <c r="N933" s="41" t="s">
        <v>96</v>
      </c>
      <c r="O933" s="41" t="s">
        <v>85</v>
      </c>
      <c r="P933" s="41" t="s">
        <v>101</v>
      </c>
      <c r="Q933" s="31">
        <f t="shared" ca="1" si="3"/>
        <v>1.02</v>
      </c>
      <c r="R933" s="31">
        <f ca="1">Q933*(IF(J933="Yes",1.25,1))</f>
        <v>1.02</v>
      </c>
      <c r="S933" s="31" t="e">
        <f ca="1">R933*(IF(OR(VALUE(P933)&gt;8,VALUE(#REF!)&gt;80),1.25,1))</f>
        <v>#REF!</v>
      </c>
      <c r="T933" s="31" t="e">
        <f ca="1">S933*(IF(H933="Mass Customer",0.85,1))</f>
        <v>#REF!</v>
      </c>
      <c r="U933" s="31">
        <f>RANK(W933,W1:W1001,0)</f>
        <v>930</v>
      </c>
      <c r="V933" s="31">
        <v>930</v>
      </c>
      <c r="W933" s="31">
        <v>0.47812500000000002</v>
      </c>
    </row>
    <row r="934" spans="1:23" ht="15.75" customHeight="1" x14ac:dyDescent="0.3">
      <c r="A934" s="41" t="s">
        <v>4424</v>
      </c>
      <c r="B934" s="41" t="s">
        <v>4425</v>
      </c>
      <c r="C934" s="41" t="s">
        <v>100</v>
      </c>
      <c r="D934" s="57">
        <v>30</v>
      </c>
      <c r="E934" s="56">
        <v>32029</v>
      </c>
      <c r="F934" s="41" t="s">
        <v>1825</v>
      </c>
      <c r="G934" s="41" t="s">
        <v>183</v>
      </c>
      <c r="H934" s="41" t="s">
        <v>79</v>
      </c>
      <c r="I934" s="41" t="s">
        <v>80</v>
      </c>
      <c r="J934" s="41" t="s">
        <v>81</v>
      </c>
      <c r="K934" s="42">
        <v>12</v>
      </c>
      <c r="L934" s="41" t="s">
        <v>4427</v>
      </c>
      <c r="M934" s="60" t="s">
        <v>2299</v>
      </c>
      <c r="N934" s="41" t="s">
        <v>96</v>
      </c>
      <c r="O934" s="41" t="s">
        <v>85</v>
      </c>
      <c r="P934" s="41" t="s">
        <v>101</v>
      </c>
      <c r="Q934" s="31">
        <f t="shared" ca="1" si="3"/>
        <v>0.55000000000000004</v>
      </c>
      <c r="R934" s="31">
        <f ca="1">Q934*(IF(J934="Yes",1.25,1))</f>
        <v>0.6875</v>
      </c>
      <c r="S934" s="31" t="e">
        <f ca="1">R934*(IF(OR(VALUE(P934)&gt;8,VALUE(#REF!)&gt;80),1.25,1))</f>
        <v>#REF!</v>
      </c>
      <c r="T934" s="31" t="e">
        <f ca="1">S934*(IF(H934="Mass Customer",0.85,1))</f>
        <v>#REF!</v>
      </c>
      <c r="U934" s="31">
        <f>RANK(W934,W1:W1001,0)</f>
        <v>930</v>
      </c>
      <c r="V934" s="31">
        <v>930</v>
      </c>
      <c r="W934" s="31">
        <v>0.47812500000000002</v>
      </c>
    </row>
    <row r="935" spans="1:23" ht="15.75" customHeight="1" x14ac:dyDescent="0.3">
      <c r="A935" s="41" t="s">
        <v>4428</v>
      </c>
      <c r="B935" s="41" t="s">
        <v>4429</v>
      </c>
      <c r="C935" s="41" t="s">
        <v>74</v>
      </c>
      <c r="D935" s="57">
        <v>18</v>
      </c>
      <c r="E935" s="56">
        <v>27413</v>
      </c>
      <c r="F935" s="41" t="s">
        <v>491</v>
      </c>
      <c r="G935" s="41" t="s">
        <v>103</v>
      </c>
      <c r="H935" s="41" t="s">
        <v>79</v>
      </c>
      <c r="I935" s="41" t="s">
        <v>80</v>
      </c>
      <c r="J935" s="41" t="s">
        <v>93</v>
      </c>
      <c r="K935" s="42">
        <v>14</v>
      </c>
      <c r="L935" s="41" t="s">
        <v>4430</v>
      </c>
      <c r="M935" s="60" t="s">
        <v>4431</v>
      </c>
      <c r="N935" s="41" t="s">
        <v>107</v>
      </c>
      <c r="O935" s="41" t="s">
        <v>85</v>
      </c>
      <c r="P935" s="41" t="s">
        <v>253</v>
      </c>
      <c r="Q935" s="31">
        <f t="shared" ca="1" si="3"/>
        <v>0.57999999999999996</v>
      </c>
      <c r="R935" s="31">
        <f ca="1">Q935*(IF(J935="Yes",1.25,1))</f>
        <v>0.57999999999999996</v>
      </c>
      <c r="S935" s="31" t="e">
        <f ca="1">R935*(IF(OR(VALUE(P935)&gt;8,VALUE(#REF!)&gt;80),1.25,1))</f>
        <v>#REF!</v>
      </c>
      <c r="T935" s="31" t="e">
        <f ca="1">S935*(IF(H935="Mass Customer",0.85,1))</f>
        <v>#REF!</v>
      </c>
      <c r="U935" s="31">
        <f>RANK(W935,W1:W1001,0)</f>
        <v>930</v>
      </c>
      <c r="V935" s="31">
        <v>930</v>
      </c>
      <c r="W935" s="31">
        <v>0.47812500000000002</v>
      </c>
    </row>
    <row r="936" spans="1:23" ht="15.75" customHeight="1" x14ac:dyDescent="0.3">
      <c r="A936" s="41" t="s">
        <v>4432</v>
      </c>
      <c r="B936" s="41" t="s">
        <v>4433</v>
      </c>
      <c r="C936" s="41" t="s">
        <v>100</v>
      </c>
      <c r="D936" s="57">
        <v>5</v>
      </c>
      <c r="E936" s="56">
        <v>22159</v>
      </c>
      <c r="F936" s="41" t="s">
        <v>3034</v>
      </c>
      <c r="G936" s="41" t="s">
        <v>78</v>
      </c>
      <c r="H936" s="41" t="s">
        <v>79</v>
      </c>
      <c r="I936" s="41" t="s">
        <v>80</v>
      </c>
      <c r="J936" s="41" t="s">
        <v>93</v>
      </c>
      <c r="K936" s="42">
        <v>6</v>
      </c>
      <c r="L936" s="41" t="s">
        <v>4435</v>
      </c>
      <c r="M936" s="60" t="s">
        <v>4436</v>
      </c>
      <c r="N936" s="41" t="s">
        <v>107</v>
      </c>
      <c r="O936" s="41" t="s">
        <v>85</v>
      </c>
      <c r="P936" s="41" t="s">
        <v>253</v>
      </c>
      <c r="Q936" s="31">
        <f t="shared" ca="1" si="3"/>
        <v>0.48</v>
      </c>
      <c r="R936" s="31">
        <f ca="1">Q936*(IF(J936="Yes",1.25,1))</f>
        <v>0.48</v>
      </c>
      <c r="S936" s="31" t="e">
        <f ca="1">R936*(IF(OR(VALUE(P936)&gt;8,VALUE(#REF!)&gt;80),1.25,1))</f>
        <v>#REF!</v>
      </c>
      <c r="T936" s="31" t="e">
        <f ca="1">S936*(IF(H936="Mass Customer",0.85,1))</f>
        <v>#REF!</v>
      </c>
      <c r="U936" s="31">
        <f>RANK(W936,W1:W1001,0)</f>
        <v>930</v>
      </c>
      <c r="V936" s="31">
        <v>930</v>
      </c>
      <c r="W936" s="31">
        <v>0.47812500000000002</v>
      </c>
    </row>
    <row r="937" spans="1:23" ht="15.75" customHeight="1" x14ac:dyDescent="0.3">
      <c r="A937" s="41" t="s">
        <v>4437</v>
      </c>
      <c r="B937" s="41" t="s">
        <v>4438</v>
      </c>
      <c r="C937" s="41" t="s">
        <v>100</v>
      </c>
      <c r="D937" s="57">
        <v>79</v>
      </c>
      <c r="E937" s="56">
        <v>23233</v>
      </c>
      <c r="F937" s="41" t="s">
        <v>129</v>
      </c>
      <c r="G937" s="41" t="s">
        <v>130</v>
      </c>
      <c r="H937" s="41" t="s">
        <v>79</v>
      </c>
      <c r="I937" s="41" t="s">
        <v>80</v>
      </c>
      <c r="J937" s="41" t="s">
        <v>81</v>
      </c>
      <c r="K937" s="42">
        <v>17</v>
      </c>
      <c r="L937" s="41" t="s">
        <v>4440</v>
      </c>
      <c r="M937" s="60" t="s">
        <v>1795</v>
      </c>
      <c r="N937" s="41" t="s">
        <v>107</v>
      </c>
      <c r="O937" s="41" t="s">
        <v>85</v>
      </c>
      <c r="P937" s="41" t="s">
        <v>86</v>
      </c>
      <c r="Q937" s="31">
        <f t="shared" ca="1" si="3"/>
        <v>0.56999999999999995</v>
      </c>
      <c r="R937" s="31">
        <f ca="1">Q937*(IF(J937="Yes",1.25,1))</f>
        <v>0.71249999999999991</v>
      </c>
      <c r="S937" s="31" t="e">
        <f ca="1">R937*(IF(OR(VALUE(P937)&gt;8,VALUE(#REF!)&gt;80),1.25,1))</f>
        <v>#REF!</v>
      </c>
      <c r="T937" s="31" t="e">
        <f ca="1">S937*(IF(H937="Mass Customer",0.85,1))</f>
        <v>#REF!</v>
      </c>
      <c r="U937" s="31">
        <f>RANK(W937,W1:W1001,0)</f>
        <v>936</v>
      </c>
      <c r="V937" s="31">
        <v>936</v>
      </c>
      <c r="W937" s="31">
        <v>0.47599999999999998</v>
      </c>
    </row>
    <row r="938" spans="1:23" ht="15.75" customHeight="1" x14ac:dyDescent="0.3">
      <c r="A938" s="41" t="s">
        <v>4441</v>
      </c>
      <c r="B938" s="41" t="s">
        <v>4442</v>
      </c>
      <c r="C938" s="41" t="s">
        <v>74</v>
      </c>
      <c r="D938" s="57">
        <v>16</v>
      </c>
      <c r="E938" s="56">
        <v>23612</v>
      </c>
      <c r="F938" s="41" t="s">
        <v>1096</v>
      </c>
      <c r="G938" s="41" t="s">
        <v>103</v>
      </c>
      <c r="H938" s="41" t="s">
        <v>131</v>
      </c>
      <c r="I938" s="41" t="s">
        <v>80</v>
      </c>
      <c r="J938" s="41" t="s">
        <v>81</v>
      </c>
      <c r="K938" s="42">
        <v>8</v>
      </c>
      <c r="L938" s="41" t="s">
        <v>4444</v>
      </c>
      <c r="M938" s="60" t="s">
        <v>1892</v>
      </c>
      <c r="N938" s="41" t="s">
        <v>107</v>
      </c>
      <c r="O938" s="41" t="s">
        <v>85</v>
      </c>
      <c r="P938" s="41" t="s">
        <v>178</v>
      </c>
      <c r="Q938" s="31">
        <f t="shared" ca="1" si="3"/>
        <v>0.54</v>
      </c>
      <c r="R938" s="31">
        <f ca="1">Q938*(IF(J938="Yes",1.25,1))</f>
        <v>0.67500000000000004</v>
      </c>
      <c r="S938" s="31" t="e">
        <f ca="1">R938*(IF(OR(VALUE(P938)&gt;8,VALUE(#REF!)&gt;80),1.25,1))</f>
        <v>#REF!</v>
      </c>
      <c r="T938" s="31" t="e">
        <f ca="1">S938*(IF(H938="Mass Customer",0.85,1))</f>
        <v>#REF!</v>
      </c>
      <c r="U938" s="31">
        <f>RANK(W938,W1:W1001,0)</f>
        <v>937</v>
      </c>
      <c r="V938" s="31">
        <v>937</v>
      </c>
      <c r="W938" s="31">
        <v>0.47</v>
      </c>
    </row>
    <row r="939" spans="1:23" ht="15.75" customHeight="1" x14ac:dyDescent="0.3">
      <c r="A939" s="41" t="s">
        <v>4445</v>
      </c>
      <c r="B939" s="41" t="s">
        <v>4446</v>
      </c>
      <c r="C939" s="41" t="s">
        <v>100</v>
      </c>
      <c r="D939" s="57">
        <v>41</v>
      </c>
      <c r="E939" s="56">
        <v>16741</v>
      </c>
      <c r="F939" s="41" t="s">
        <v>312</v>
      </c>
      <c r="G939" s="41" t="s">
        <v>103</v>
      </c>
      <c r="H939" s="41" t="s">
        <v>131</v>
      </c>
      <c r="I939" s="41" t="s">
        <v>80</v>
      </c>
      <c r="J939" s="41" t="s">
        <v>81</v>
      </c>
      <c r="K939" s="42">
        <v>11</v>
      </c>
      <c r="L939" s="41" t="s">
        <v>4448</v>
      </c>
      <c r="M939" s="60" t="s">
        <v>2367</v>
      </c>
      <c r="N939" s="41" t="s">
        <v>96</v>
      </c>
      <c r="O939" s="41" t="s">
        <v>85</v>
      </c>
      <c r="P939" s="41" t="s">
        <v>740</v>
      </c>
      <c r="Q939" s="31">
        <f t="shared" ca="1" si="3"/>
        <v>0.49</v>
      </c>
      <c r="R939" s="31">
        <f ca="1">Q939*(IF(J939="Yes",1.25,1))</f>
        <v>0.61250000000000004</v>
      </c>
      <c r="S939" s="31" t="e">
        <f ca="1">R939*(IF(OR(VALUE(P939)&gt;8,VALUE(#REF!)&gt;80),1.25,1))</f>
        <v>#REF!</v>
      </c>
      <c r="T939" s="31" t="e">
        <f ca="1">S939*(IF(H939="Mass Customer",0.85,1))</f>
        <v>#REF!</v>
      </c>
      <c r="U939" s="31">
        <f>RANK(W939,W1:W1001,0)</f>
        <v>937</v>
      </c>
      <c r="V939" s="31">
        <v>937</v>
      </c>
      <c r="W939" s="31">
        <v>0.47</v>
      </c>
    </row>
    <row r="940" spans="1:23" ht="15.75" customHeight="1" x14ac:dyDescent="0.3">
      <c r="A940" s="41" t="s">
        <v>4449</v>
      </c>
      <c r="B940" s="41" t="s">
        <v>4450</v>
      </c>
      <c r="C940" s="41" t="s">
        <v>100</v>
      </c>
      <c r="D940" s="57">
        <v>77</v>
      </c>
      <c r="E940" s="56">
        <v>14688</v>
      </c>
      <c r="F940" s="41" t="s">
        <v>1313</v>
      </c>
      <c r="G940" s="41" t="s">
        <v>415</v>
      </c>
      <c r="H940" s="41" t="s">
        <v>79</v>
      </c>
      <c r="I940" s="41" t="s">
        <v>80</v>
      </c>
      <c r="J940" s="41" t="s">
        <v>93</v>
      </c>
      <c r="K940" s="42">
        <v>17</v>
      </c>
      <c r="L940" s="41" t="s">
        <v>4452</v>
      </c>
      <c r="M940" s="60" t="s">
        <v>2984</v>
      </c>
      <c r="N940" s="41" t="s">
        <v>84</v>
      </c>
      <c r="O940" s="41" t="s">
        <v>85</v>
      </c>
      <c r="P940" s="41" t="s">
        <v>253</v>
      </c>
      <c r="Q940" s="31">
        <f t="shared" ca="1" si="3"/>
        <v>0.69</v>
      </c>
      <c r="R940" s="31">
        <f ca="1">Q940*(IF(J940="Yes",1.25,1))</f>
        <v>0.69</v>
      </c>
      <c r="S940" s="31" t="e">
        <f ca="1">R940*(IF(OR(VALUE(P940)&gt;8,VALUE(#REF!)&gt;80),1.25,1))</f>
        <v>#REF!</v>
      </c>
      <c r="T940" s="31" t="e">
        <f ca="1">S940*(IF(H940="Mass Customer",0.85,1))</f>
        <v>#REF!</v>
      </c>
      <c r="U940" s="31">
        <f>RANK(W940,W1:W1001,0)</f>
        <v>939</v>
      </c>
      <c r="V940" s="31">
        <v>939</v>
      </c>
      <c r="W940" s="31">
        <v>0.46750000000000003</v>
      </c>
    </row>
    <row r="941" spans="1:23" ht="15.75" customHeight="1" x14ac:dyDescent="0.3">
      <c r="A941" s="41" t="s">
        <v>4453</v>
      </c>
      <c r="B941" s="41" t="s">
        <v>4454</v>
      </c>
      <c r="C941" s="41" t="s">
        <v>74</v>
      </c>
      <c r="D941" s="57">
        <v>98</v>
      </c>
      <c r="E941" s="56">
        <v>17054</v>
      </c>
      <c r="F941" s="41" t="s">
        <v>773</v>
      </c>
      <c r="G941" s="41" t="s">
        <v>147</v>
      </c>
      <c r="H941" s="41" t="s">
        <v>131</v>
      </c>
      <c r="I941" s="41" t="s">
        <v>80</v>
      </c>
      <c r="J941" s="41" t="s">
        <v>93</v>
      </c>
      <c r="K941" s="42">
        <v>20</v>
      </c>
      <c r="L941" s="41" t="s">
        <v>4456</v>
      </c>
      <c r="M941" s="60" t="s">
        <v>1499</v>
      </c>
      <c r="N941" s="41" t="s">
        <v>96</v>
      </c>
      <c r="O941" s="41" t="s">
        <v>85</v>
      </c>
      <c r="P941" s="41" t="s">
        <v>124</v>
      </c>
      <c r="Q941" s="31">
        <f t="shared" ca="1" si="3"/>
        <v>1</v>
      </c>
      <c r="R941" s="31">
        <f ca="1">Q941*(IF(J941="Yes",1.25,1))</f>
        <v>1</v>
      </c>
      <c r="S941" s="31" t="e">
        <f ca="1">R941*(IF(OR(VALUE(P941)&gt;8,VALUE(#REF!)&gt;80),1.25,1))</f>
        <v>#REF!</v>
      </c>
      <c r="T941" s="31" t="e">
        <f ca="1">S941*(IF(H941="Mass Customer",0.85,1))</f>
        <v>#REF!</v>
      </c>
      <c r="U941" s="31">
        <f>RANK(W941,W1:W1001,0)</f>
        <v>939</v>
      </c>
      <c r="V941" s="31">
        <v>939</v>
      </c>
      <c r="W941" s="31">
        <v>0.46750000000000003</v>
      </c>
    </row>
    <row r="942" spans="1:23" ht="15.75" customHeight="1" x14ac:dyDescent="0.3">
      <c r="A942" s="41" t="s">
        <v>4457</v>
      </c>
      <c r="B942" s="41" t="s">
        <v>4458</v>
      </c>
      <c r="C942" s="41" t="s">
        <v>100</v>
      </c>
      <c r="D942" s="57">
        <v>61</v>
      </c>
      <c r="E942" s="56">
        <v>27149</v>
      </c>
      <c r="F942" s="41" t="s">
        <v>230</v>
      </c>
      <c r="G942" s="41" t="s">
        <v>103</v>
      </c>
      <c r="H942" s="41" t="s">
        <v>79</v>
      </c>
      <c r="I942" s="41" t="s">
        <v>80</v>
      </c>
      <c r="J942" s="41" t="s">
        <v>81</v>
      </c>
      <c r="K942" s="42">
        <v>21</v>
      </c>
      <c r="L942" s="41" t="s">
        <v>4459</v>
      </c>
      <c r="M942" s="60" t="s">
        <v>4460</v>
      </c>
      <c r="N942" s="41" t="s">
        <v>107</v>
      </c>
      <c r="O942" s="41" t="s">
        <v>85</v>
      </c>
      <c r="P942" s="41" t="s">
        <v>178</v>
      </c>
      <c r="Q942" s="31">
        <f t="shared" ca="1" si="3"/>
        <v>0.49</v>
      </c>
      <c r="R942" s="31">
        <f ca="1">Q942*(IF(J942="Yes",1.25,1))</f>
        <v>0.61250000000000004</v>
      </c>
      <c r="S942" s="31" t="e">
        <f ca="1">R942*(IF(OR(VALUE(P942)&gt;8,VALUE(#REF!)&gt;80),1.25,1))</f>
        <v>#REF!</v>
      </c>
      <c r="T942" s="31" t="e">
        <f ca="1">S942*(IF(H942="Mass Customer",0.85,1))</f>
        <v>#REF!</v>
      </c>
      <c r="U942" s="31">
        <f>RANK(W942,W1:W1001,0)</f>
        <v>939</v>
      </c>
      <c r="V942" s="31">
        <v>939</v>
      </c>
      <c r="W942" s="31">
        <v>0.46750000000000003</v>
      </c>
    </row>
    <row r="943" spans="1:23" ht="15.75" customHeight="1" x14ac:dyDescent="0.3">
      <c r="A943" s="41" t="s">
        <v>4461</v>
      </c>
      <c r="B943" s="41" t="s">
        <v>4462</v>
      </c>
      <c r="C943" s="41" t="s">
        <v>100</v>
      </c>
      <c r="D943" s="57">
        <v>5</v>
      </c>
      <c r="E943" s="56">
        <v>19973</v>
      </c>
      <c r="F943" s="41" t="s">
        <v>1297</v>
      </c>
      <c r="G943" s="41" t="s">
        <v>250</v>
      </c>
      <c r="H943" s="41" t="s">
        <v>79</v>
      </c>
      <c r="I943" s="41" t="s">
        <v>80</v>
      </c>
      <c r="J943" s="41" t="s">
        <v>81</v>
      </c>
      <c r="K943" s="42">
        <v>7</v>
      </c>
      <c r="L943" s="41" t="s">
        <v>4464</v>
      </c>
      <c r="M943" s="60" t="s">
        <v>2692</v>
      </c>
      <c r="N943" s="41" t="s">
        <v>84</v>
      </c>
      <c r="O943" s="41" t="s">
        <v>85</v>
      </c>
      <c r="P943" s="41" t="s">
        <v>134</v>
      </c>
      <c r="Q943" s="31">
        <f t="shared" ca="1" si="3"/>
        <v>1.1000000000000001</v>
      </c>
      <c r="R943" s="31">
        <f ca="1">Q943*(IF(J943="Yes",1.25,1))</f>
        <v>1.375</v>
      </c>
      <c r="S943" s="31" t="e">
        <f ca="1">R943*(IF(OR(VALUE(P943)&gt;8,VALUE(#REF!)&gt;80),1.25,1))</f>
        <v>#REF!</v>
      </c>
      <c r="T943" s="31" t="e">
        <f ca="1">S943*(IF(H943="Mass Customer",0.85,1))</f>
        <v>#REF!</v>
      </c>
      <c r="U943" s="31">
        <f>RANK(W943,W1:W1001,0)</f>
        <v>939</v>
      </c>
      <c r="V943" s="31">
        <v>939</v>
      </c>
      <c r="W943" s="31">
        <v>0.46750000000000003</v>
      </c>
    </row>
    <row r="944" spans="1:23" ht="15.75" customHeight="1" x14ac:dyDescent="0.3">
      <c r="A944" s="41" t="s">
        <v>4465</v>
      </c>
      <c r="B944" s="41" t="s">
        <v>4466</v>
      </c>
      <c r="C944" s="41" t="s">
        <v>100</v>
      </c>
      <c r="D944" s="57">
        <v>63</v>
      </c>
      <c r="E944" s="56">
        <v>26049</v>
      </c>
      <c r="F944" s="41" t="s">
        <v>766</v>
      </c>
      <c r="G944" s="41" t="s">
        <v>191</v>
      </c>
      <c r="H944" s="41" t="s">
        <v>104</v>
      </c>
      <c r="I944" s="41" t="s">
        <v>80</v>
      </c>
      <c r="J944" s="41" t="s">
        <v>81</v>
      </c>
      <c r="K944" s="42">
        <v>8</v>
      </c>
      <c r="L944" s="41" t="s">
        <v>4467</v>
      </c>
      <c r="M944" s="60" t="s">
        <v>4468</v>
      </c>
      <c r="N944" s="41" t="s">
        <v>96</v>
      </c>
      <c r="O944" s="41" t="s">
        <v>85</v>
      </c>
      <c r="P944" s="41" t="s">
        <v>740</v>
      </c>
      <c r="Q944" s="31">
        <f t="shared" ca="1" si="3"/>
        <v>0.89</v>
      </c>
      <c r="R944" s="31">
        <f ca="1">Q944*(IF(J944="Yes",1.25,1))</f>
        <v>1.1125</v>
      </c>
      <c r="S944" s="31" t="e">
        <f ca="1">R944*(IF(OR(VALUE(P944)&gt;8,VALUE(#REF!)&gt;80),1.25,1))</f>
        <v>#REF!</v>
      </c>
      <c r="T944" s="31" t="e">
        <f ca="1">S944*(IF(H944="Mass Customer",0.85,1))</f>
        <v>#REF!</v>
      </c>
      <c r="U944" s="31">
        <f>RANK(W944,W1:W1001,0)</f>
        <v>939</v>
      </c>
      <c r="V944" s="31">
        <v>939</v>
      </c>
      <c r="W944" s="31">
        <v>0.46750000000000003</v>
      </c>
    </row>
    <row r="945" spans="1:23" ht="15.75" customHeight="1" x14ac:dyDescent="0.3">
      <c r="A945" s="41" t="s">
        <v>4469</v>
      </c>
      <c r="B945" s="41" t="s">
        <v>4470</v>
      </c>
      <c r="C945" s="41" t="s">
        <v>74</v>
      </c>
      <c r="D945" s="57">
        <v>90</v>
      </c>
      <c r="E945" s="56">
        <v>27177</v>
      </c>
      <c r="F945" s="41" t="s">
        <v>3802</v>
      </c>
      <c r="G945" s="41" t="s">
        <v>147</v>
      </c>
      <c r="H945" s="41" t="s">
        <v>79</v>
      </c>
      <c r="I945" s="41" t="s">
        <v>80</v>
      </c>
      <c r="J945" s="41" t="s">
        <v>93</v>
      </c>
      <c r="K945" s="42">
        <v>8</v>
      </c>
      <c r="L945" s="41" t="s">
        <v>4471</v>
      </c>
      <c r="M945" s="60" t="s">
        <v>1029</v>
      </c>
      <c r="N945" s="41" t="s">
        <v>107</v>
      </c>
      <c r="O945" s="41" t="s">
        <v>85</v>
      </c>
      <c r="P945" s="41" t="s">
        <v>101</v>
      </c>
      <c r="Q945" s="31">
        <f t="shared" ca="1" si="3"/>
        <v>1.07</v>
      </c>
      <c r="R945" s="31">
        <f ca="1">Q945*(IF(J945="Yes",1.25,1))</f>
        <v>1.07</v>
      </c>
      <c r="S945" s="31" t="e">
        <f ca="1">R945*(IF(OR(VALUE(P945)&gt;8,VALUE(#REF!)&gt;80),1.25,1))</f>
        <v>#REF!</v>
      </c>
      <c r="T945" s="31" t="e">
        <f ca="1">S945*(IF(H945="Mass Customer",0.85,1))</f>
        <v>#REF!</v>
      </c>
      <c r="U945" s="31">
        <f>RANK(W945,W1:W1001,0)</f>
        <v>944</v>
      </c>
      <c r="V945" s="31">
        <v>944</v>
      </c>
      <c r="W945" s="31">
        <v>0.46</v>
      </c>
    </row>
    <row r="946" spans="1:23" ht="15.75" customHeight="1" x14ac:dyDescent="0.3">
      <c r="A946" s="41" t="s">
        <v>4472</v>
      </c>
      <c r="B946" s="41" t="s">
        <v>4473</v>
      </c>
      <c r="C946" s="41" t="s">
        <v>74</v>
      </c>
      <c r="D946" s="57">
        <v>91</v>
      </c>
      <c r="E946" s="56">
        <v>33825</v>
      </c>
      <c r="F946" s="41" t="s">
        <v>1218</v>
      </c>
      <c r="G946" s="41" t="s">
        <v>92</v>
      </c>
      <c r="H946" s="41" t="s">
        <v>79</v>
      </c>
      <c r="I946" s="41" t="s">
        <v>80</v>
      </c>
      <c r="J946" s="41" t="s">
        <v>93</v>
      </c>
      <c r="K946" s="42">
        <v>5</v>
      </c>
      <c r="L946" s="41" t="s">
        <v>4475</v>
      </c>
      <c r="M946" s="60" t="s">
        <v>2678</v>
      </c>
      <c r="N946" s="41" t="s">
        <v>96</v>
      </c>
      <c r="O946" s="41" t="s">
        <v>85</v>
      </c>
      <c r="P946" s="41" t="s">
        <v>124</v>
      </c>
      <c r="Q946" s="31">
        <f t="shared" ca="1" si="3"/>
        <v>0.83</v>
      </c>
      <c r="R946" s="31">
        <f ca="1">Q946*(IF(J946="Yes",1.25,1))</f>
        <v>0.83</v>
      </c>
      <c r="S946" s="31" t="e">
        <f ca="1">R946*(IF(OR(VALUE(P946)&gt;8,VALUE(#REF!)&gt;80),1.25,1))</f>
        <v>#REF!</v>
      </c>
      <c r="T946" s="31" t="e">
        <f ca="1">S946*(IF(H946="Mass Customer",0.85,1))</f>
        <v>#REF!</v>
      </c>
      <c r="U946" s="31">
        <f>RANK(W946,W1:W1001,0)</f>
        <v>944</v>
      </c>
      <c r="V946" s="31">
        <v>944</v>
      </c>
      <c r="W946" s="31">
        <v>0.46</v>
      </c>
    </row>
    <row r="947" spans="1:23" ht="15.75" customHeight="1" x14ac:dyDescent="0.3">
      <c r="A947" s="41" t="s">
        <v>4476</v>
      </c>
      <c r="B947" s="41" t="s">
        <v>4477</v>
      </c>
      <c r="C947" s="41" t="s">
        <v>100</v>
      </c>
      <c r="D947" s="57">
        <v>63</v>
      </c>
      <c r="E947" s="56">
        <v>15207</v>
      </c>
      <c r="F947" s="41" t="s">
        <v>750</v>
      </c>
      <c r="G947" s="41" t="s">
        <v>147</v>
      </c>
      <c r="H947" s="41" t="s">
        <v>131</v>
      </c>
      <c r="I947" s="41" t="s">
        <v>80</v>
      </c>
      <c r="J947" s="41" t="s">
        <v>93</v>
      </c>
      <c r="K947" s="42">
        <v>8</v>
      </c>
      <c r="L947" s="41" t="s">
        <v>4479</v>
      </c>
      <c r="M947" s="60" t="s">
        <v>4480</v>
      </c>
      <c r="N947" s="41" t="s">
        <v>96</v>
      </c>
      <c r="O947" s="41" t="s">
        <v>85</v>
      </c>
      <c r="P947" s="41" t="s">
        <v>134</v>
      </c>
      <c r="Q947" s="31">
        <f t="shared" ca="1" si="3"/>
        <v>1.0900000000000001</v>
      </c>
      <c r="R947" s="31">
        <f ca="1">Q947*(IF(J947="Yes",1.25,1))</f>
        <v>1.0900000000000001</v>
      </c>
      <c r="S947" s="31" t="e">
        <f ca="1">R947*(IF(OR(VALUE(P947)&gt;8,VALUE(#REF!)&gt;80),1.25,1))</f>
        <v>#REF!</v>
      </c>
      <c r="T947" s="31" t="e">
        <f ca="1">S947*(IF(H947="Mass Customer",0.85,1))</f>
        <v>#REF!</v>
      </c>
      <c r="U947" s="31">
        <f>RANK(W947,W1:W1001,0)</f>
        <v>944</v>
      </c>
      <c r="V947" s="31">
        <v>944</v>
      </c>
      <c r="W947" s="31">
        <v>0.46</v>
      </c>
    </row>
    <row r="948" spans="1:23" ht="15.75" customHeight="1" x14ac:dyDescent="0.3">
      <c r="A948" s="41" t="s">
        <v>4481</v>
      </c>
      <c r="B948" s="41" t="s">
        <v>4482</v>
      </c>
      <c r="C948" s="41" t="s">
        <v>100</v>
      </c>
      <c r="D948" s="57">
        <v>44</v>
      </c>
      <c r="E948" s="56">
        <v>32377</v>
      </c>
      <c r="F948" s="41" t="s">
        <v>2283</v>
      </c>
      <c r="G948" s="41" t="s">
        <v>78</v>
      </c>
      <c r="H948" s="41" t="s">
        <v>131</v>
      </c>
      <c r="I948" s="41" t="s">
        <v>80</v>
      </c>
      <c r="J948" s="41" t="s">
        <v>81</v>
      </c>
      <c r="K948" s="42">
        <v>4</v>
      </c>
      <c r="L948" s="41" t="s">
        <v>4484</v>
      </c>
      <c r="M948" s="60" t="s">
        <v>2687</v>
      </c>
      <c r="N948" s="41" t="s">
        <v>96</v>
      </c>
      <c r="O948" s="41" t="s">
        <v>85</v>
      </c>
      <c r="P948" s="41" t="s">
        <v>124</v>
      </c>
      <c r="Q948" s="31">
        <f t="shared" ca="1" si="3"/>
        <v>1.05</v>
      </c>
      <c r="R948" s="31">
        <f ca="1">Q948*(IF(J948="Yes",1.25,1))</f>
        <v>1.3125</v>
      </c>
      <c r="S948" s="31" t="e">
        <f ca="1">R948*(IF(OR(VALUE(P948)&gt;8,VALUE(#REF!)&gt;80),1.25,1))</f>
        <v>#REF!</v>
      </c>
      <c r="T948" s="31" t="e">
        <f ca="1">S948*(IF(H948="Mass Customer",0.85,1))</f>
        <v>#REF!</v>
      </c>
      <c r="U948" s="31">
        <f>RANK(W948,W1:W1001,0)</f>
        <v>947</v>
      </c>
      <c r="V948" s="31">
        <v>947</v>
      </c>
      <c r="W948" s="31">
        <v>0.45900000000000002</v>
      </c>
    </row>
    <row r="949" spans="1:23" ht="15.75" customHeight="1" x14ac:dyDescent="0.3">
      <c r="A949" s="41" t="s">
        <v>4485</v>
      </c>
      <c r="B949" s="41" t="s">
        <v>4486</v>
      </c>
      <c r="C949" s="41" t="s">
        <v>100</v>
      </c>
      <c r="D949" s="57">
        <v>35</v>
      </c>
      <c r="E949" s="56">
        <v>33689</v>
      </c>
      <c r="F949" s="41" t="s">
        <v>263</v>
      </c>
      <c r="G949" s="41" t="s">
        <v>191</v>
      </c>
      <c r="H949" s="41" t="s">
        <v>79</v>
      </c>
      <c r="I949" s="41" t="s">
        <v>80</v>
      </c>
      <c r="J949" s="41" t="s">
        <v>93</v>
      </c>
      <c r="K949" s="42">
        <v>17</v>
      </c>
      <c r="L949" s="41" t="s">
        <v>4488</v>
      </c>
      <c r="M949" s="60" t="s">
        <v>4489</v>
      </c>
      <c r="N949" s="41" t="s">
        <v>107</v>
      </c>
      <c r="O949" s="41" t="s">
        <v>85</v>
      </c>
      <c r="P949" s="41" t="s">
        <v>253</v>
      </c>
      <c r="Q949" s="31">
        <f t="shared" ca="1" si="3"/>
        <v>1.1000000000000001</v>
      </c>
      <c r="R949" s="31">
        <f ca="1">Q949*(IF(J949="Yes",1.25,1))</f>
        <v>1.1000000000000001</v>
      </c>
      <c r="S949" s="31" t="e">
        <f ca="1">R949*(IF(OR(VALUE(P949)&gt;8,VALUE(#REF!)&gt;80),1.25,1))</f>
        <v>#REF!</v>
      </c>
      <c r="T949" s="31" t="e">
        <f ca="1">S949*(IF(H949="Mass Customer",0.85,1))</f>
        <v>#REF!</v>
      </c>
      <c r="U949" s="31">
        <f>RANK(W949,W1:W1001,0)</f>
        <v>948</v>
      </c>
      <c r="V949" s="31">
        <v>948</v>
      </c>
      <c r="W949" s="31">
        <v>0.45687499999999998</v>
      </c>
    </row>
    <row r="950" spans="1:23" ht="15.75" customHeight="1" x14ac:dyDescent="0.3">
      <c r="A950" s="41" t="s">
        <v>4490</v>
      </c>
      <c r="B950" s="41" t="s">
        <v>4491</v>
      </c>
      <c r="C950" s="41" t="s">
        <v>74</v>
      </c>
      <c r="D950" s="57">
        <v>13</v>
      </c>
      <c r="E950" s="56">
        <v>34375</v>
      </c>
      <c r="F950" s="41" t="s">
        <v>2112</v>
      </c>
      <c r="G950" s="41" t="s">
        <v>78</v>
      </c>
      <c r="H950" s="41" t="s">
        <v>131</v>
      </c>
      <c r="I950" s="41" t="s">
        <v>80</v>
      </c>
      <c r="J950" s="41" t="s">
        <v>81</v>
      </c>
      <c r="K950" s="42">
        <v>11</v>
      </c>
      <c r="L950" s="41" t="s">
        <v>4493</v>
      </c>
      <c r="M950" s="60" t="s">
        <v>3112</v>
      </c>
      <c r="N950" s="41" t="s">
        <v>96</v>
      </c>
      <c r="O950" s="41" t="s">
        <v>85</v>
      </c>
      <c r="P950" s="41" t="s">
        <v>97</v>
      </c>
      <c r="Q950" s="31">
        <f t="shared" ca="1" si="3"/>
        <v>0.87</v>
      </c>
      <c r="R950" s="31">
        <f ca="1">Q950*(IF(J950="Yes",1.25,1))</f>
        <v>1.0874999999999999</v>
      </c>
      <c r="S950" s="31" t="e">
        <f ca="1">R950*(IF(OR(VALUE(P950)&gt;8,VALUE(#REF!)&gt;80),1.25,1))</f>
        <v>#REF!</v>
      </c>
      <c r="T950" s="31" t="e">
        <f ca="1">S950*(IF(H950="Mass Customer",0.85,1))</f>
        <v>#REF!</v>
      </c>
      <c r="U950" s="31">
        <f>RANK(W950,W1:W1001,0)</f>
        <v>948</v>
      </c>
      <c r="V950" s="31">
        <v>948</v>
      </c>
      <c r="W950" s="31">
        <v>0.45687499999999998</v>
      </c>
    </row>
    <row r="951" spans="1:23" ht="15.75" customHeight="1" x14ac:dyDescent="0.3">
      <c r="A951" s="41" t="s">
        <v>4494</v>
      </c>
      <c r="B951" s="41" t="s">
        <v>4495</v>
      </c>
      <c r="C951" s="41" t="s">
        <v>74</v>
      </c>
      <c r="D951" s="57">
        <v>23</v>
      </c>
      <c r="E951" s="56">
        <v>30493</v>
      </c>
      <c r="F951" s="41" t="s">
        <v>670</v>
      </c>
      <c r="G951" s="41" t="s">
        <v>191</v>
      </c>
      <c r="H951" s="41" t="s">
        <v>131</v>
      </c>
      <c r="I951" s="41" t="s">
        <v>80</v>
      </c>
      <c r="J951" s="41" t="s">
        <v>93</v>
      </c>
      <c r="K951" s="42">
        <v>2</v>
      </c>
      <c r="L951" s="41" t="s">
        <v>4497</v>
      </c>
      <c r="M951" s="60" t="s">
        <v>3309</v>
      </c>
      <c r="N951" s="41" t="s">
        <v>107</v>
      </c>
      <c r="O951" s="41" t="s">
        <v>85</v>
      </c>
      <c r="P951" s="41" t="s">
        <v>178</v>
      </c>
      <c r="Q951" s="31">
        <f t="shared" ca="1" si="3"/>
        <v>0.77</v>
      </c>
      <c r="R951" s="31">
        <f ca="1">Q951*(IF(J951="Yes",1.25,1))</f>
        <v>0.77</v>
      </c>
      <c r="S951" s="31" t="e">
        <f ca="1">R951*(IF(OR(VALUE(P951)&gt;8,VALUE(#REF!)&gt;80),1.25,1))</f>
        <v>#REF!</v>
      </c>
      <c r="T951" s="31" t="e">
        <f ca="1">S951*(IF(H951="Mass Customer",0.85,1))</f>
        <v>#REF!</v>
      </c>
      <c r="U951" s="31">
        <f>RANK(W951,W1:W1001,0)</f>
        <v>948</v>
      </c>
      <c r="V951" s="31">
        <v>948</v>
      </c>
      <c r="W951" s="31">
        <v>0.45687499999999998</v>
      </c>
    </row>
    <row r="952" spans="1:23" ht="15.75" customHeight="1" x14ac:dyDescent="0.3">
      <c r="A952" s="41" t="s">
        <v>2593</v>
      </c>
      <c r="B952" s="41" t="s">
        <v>4498</v>
      </c>
      <c r="C952" s="41" t="s">
        <v>100</v>
      </c>
      <c r="D952" s="57">
        <v>26</v>
      </c>
      <c r="E952" s="56">
        <v>28089</v>
      </c>
      <c r="F952" s="41" t="s">
        <v>1787</v>
      </c>
      <c r="G952" s="41" t="s">
        <v>250</v>
      </c>
      <c r="H952" s="41" t="s">
        <v>79</v>
      </c>
      <c r="I952" s="41" t="s">
        <v>80</v>
      </c>
      <c r="J952" s="41" t="s">
        <v>93</v>
      </c>
      <c r="K952" s="42">
        <v>3</v>
      </c>
      <c r="L952" s="41" t="s">
        <v>4500</v>
      </c>
      <c r="M952" s="60" t="s">
        <v>752</v>
      </c>
      <c r="N952" s="41" t="s">
        <v>107</v>
      </c>
      <c r="O952" s="41" t="s">
        <v>85</v>
      </c>
      <c r="P952" s="41" t="s">
        <v>134</v>
      </c>
      <c r="Q952" s="31">
        <f t="shared" ca="1" si="3"/>
        <v>0.87</v>
      </c>
      <c r="R952" s="31">
        <f ca="1">Q952*(IF(J952="Yes",1.25,1))</f>
        <v>0.87</v>
      </c>
      <c r="S952" s="31" t="e">
        <f ca="1">R952*(IF(OR(VALUE(P952)&gt;8,VALUE(#REF!)&gt;80),1.25,1))</f>
        <v>#REF!</v>
      </c>
      <c r="T952" s="31" t="e">
        <f ca="1">S952*(IF(H952="Mass Customer",0.85,1))</f>
        <v>#REF!</v>
      </c>
      <c r="U952" s="31">
        <f>RANK(W952,W1:W1001,0)</f>
        <v>951</v>
      </c>
      <c r="V952" s="31">
        <v>951</v>
      </c>
      <c r="W952" s="31">
        <v>0.45050000000000001</v>
      </c>
    </row>
    <row r="953" spans="1:23" ht="15.75" customHeight="1" x14ac:dyDescent="0.3">
      <c r="A953" s="41" t="s">
        <v>1594</v>
      </c>
      <c r="B953" s="41" t="s">
        <v>4501</v>
      </c>
      <c r="C953" s="41" t="s">
        <v>74</v>
      </c>
      <c r="D953" s="57">
        <v>67</v>
      </c>
      <c r="E953" s="56">
        <v>24169</v>
      </c>
      <c r="F953" s="41" t="s">
        <v>175</v>
      </c>
      <c r="G953" s="41" t="s">
        <v>161</v>
      </c>
      <c r="H953" s="41" t="s">
        <v>79</v>
      </c>
      <c r="I953" s="41" t="s">
        <v>80</v>
      </c>
      <c r="J953" s="41" t="s">
        <v>81</v>
      </c>
      <c r="K953" s="42">
        <v>6</v>
      </c>
      <c r="L953" s="41" t="s">
        <v>4503</v>
      </c>
      <c r="M953" s="60" t="s">
        <v>83</v>
      </c>
      <c r="N953" s="41" t="s">
        <v>84</v>
      </c>
      <c r="O953" s="41" t="s">
        <v>85</v>
      </c>
      <c r="P953" s="41" t="s">
        <v>134</v>
      </c>
      <c r="Q953" s="31">
        <f t="shared" ca="1" si="3"/>
        <v>0.8</v>
      </c>
      <c r="R953" s="31">
        <f ca="1">Q953*(IF(J953="Yes",1.25,1))</f>
        <v>1</v>
      </c>
      <c r="S953" s="31" t="e">
        <f ca="1">R953*(IF(OR(VALUE(P953)&gt;8,VALUE(#REF!)&gt;80),1.25,1))</f>
        <v>#REF!</v>
      </c>
      <c r="T953" s="31" t="e">
        <f ca="1">S953*(IF(H953="Mass Customer",0.85,1))</f>
        <v>#REF!</v>
      </c>
      <c r="U953" s="31">
        <f>RANK(W953,W1:W1001,0)</f>
        <v>951</v>
      </c>
      <c r="V953" s="31">
        <v>951</v>
      </c>
      <c r="W953" s="31">
        <v>0.45050000000000001</v>
      </c>
    </row>
    <row r="954" spans="1:23" ht="15.75" customHeight="1" x14ac:dyDescent="0.3">
      <c r="A954" s="41" t="s">
        <v>4504</v>
      </c>
      <c r="B954" s="44"/>
      <c r="C954" s="41" t="s">
        <v>100</v>
      </c>
      <c r="D954" s="57">
        <v>23</v>
      </c>
      <c r="E954" s="56">
        <v>28467</v>
      </c>
      <c r="F954" s="44"/>
      <c r="G954" s="41" t="s">
        <v>103</v>
      </c>
      <c r="H954" s="41" t="s">
        <v>79</v>
      </c>
      <c r="I954" s="41" t="s">
        <v>80</v>
      </c>
      <c r="J954" s="41" t="s">
        <v>93</v>
      </c>
      <c r="K954" s="42">
        <v>6</v>
      </c>
      <c r="L954" s="41" t="s">
        <v>4506</v>
      </c>
      <c r="M954" s="60" t="s">
        <v>846</v>
      </c>
      <c r="N954" s="41" t="s">
        <v>107</v>
      </c>
      <c r="O954" s="41" t="s">
        <v>85</v>
      </c>
      <c r="P954" s="41" t="s">
        <v>740</v>
      </c>
      <c r="Q954" s="31">
        <f t="shared" ca="1" si="3"/>
        <v>1.0900000000000001</v>
      </c>
      <c r="R954" s="31">
        <f ca="1">Q954*(IF(J954="Yes",1.25,1))</f>
        <v>1.0900000000000001</v>
      </c>
      <c r="S954" s="31" t="e">
        <f ca="1">R954*(IF(OR(VALUE(P954)&gt;8,VALUE(#REF!)&gt;80),1.25,1))</f>
        <v>#REF!</v>
      </c>
      <c r="T954" s="31" t="e">
        <f ca="1">S954*(IF(H954="Mass Customer",0.85,1))</f>
        <v>#REF!</v>
      </c>
      <c r="U954" s="31">
        <f>RANK(W954,W1:W1001,0)</f>
        <v>951</v>
      </c>
      <c r="V954" s="31">
        <v>951</v>
      </c>
      <c r="W954" s="31">
        <v>0.45050000000000001</v>
      </c>
    </row>
    <row r="955" spans="1:23" ht="15.75" customHeight="1" x14ac:dyDescent="0.3">
      <c r="A955" s="41" t="s">
        <v>4507</v>
      </c>
      <c r="B955" s="41" t="s">
        <v>4508</v>
      </c>
      <c r="C955" s="41" t="s">
        <v>100</v>
      </c>
      <c r="D955" s="57">
        <v>74</v>
      </c>
      <c r="E955" s="56">
        <v>22906</v>
      </c>
      <c r="F955" s="44"/>
      <c r="G955" s="41" t="s">
        <v>78</v>
      </c>
      <c r="H955" s="41" t="s">
        <v>79</v>
      </c>
      <c r="I955" s="41" t="s">
        <v>80</v>
      </c>
      <c r="J955" s="41" t="s">
        <v>81</v>
      </c>
      <c r="K955" s="42">
        <v>15</v>
      </c>
      <c r="L955" s="41" t="s">
        <v>4510</v>
      </c>
      <c r="M955" s="60" t="s">
        <v>4511</v>
      </c>
      <c r="N955" s="41" t="s">
        <v>96</v>
      </c>
      <c r="O955" s="41" t="s">
        <v>85</v>
      </c>
      <c r="P955" s="41" t="s">
        <v>97</v>
      </c>
      <c r="Q955" s="31">
        <f t="shared" ca="1" si="3"/>
        <v>0.9</v>
      </c>
      <c r="R955" s="31">
        <f ca="1">Q955*(IF(J955="Yes",1.25,1))</f>
        <v>1.125</v>
      </c>
      <c r="S955" s="31" t="e">
        <f ca="1">R955*(IF(OR(VALUE(P955)&gt;8,VALUE(#REF!)&gt;80),1.25,1))</f>
        <v>#REF!</v>
      </c>
      <c r="T955" s="31" t="e">
        <f ca="1">S955*(IF(H955="Mass Customer",0.85,1))</f>
        <v>#REF!</v>
      </c>
      <c r="U955" s="31">
        <f>RANK(W955,W1:W1001,0)</f>
        <v>954</v>
      </c>
      <c r="V955" s="31">
        <v>954</v>
      </c>
      <c r="W955" s="31">
        <v>0.45</v>
      </c>
    </row>
    <row r="956" spans="1:23" ht="15.75" customHeight="1" x14ac:dyDescent="0.3">
      <c r="A956" s="41" t="s">
        <v>4512</v>
      </c>
      <c r="B956" s="41" t="s">
        <v>4513</v>
      </c>
      <c r="C956" s="41" t="s">
        <v>100</v>
      </c>
      <c r="D956" s="57">
        <v>14</v>
      </c>
      <c r="E956" s="56">
        <v>34666</v>
      </c>
      <c r="F956" s="41" t="s">
        <v>443</v>
      </c>
      <c r="G956" s="41" t="s">
        <v>250</v>
      </c>
      <c r="H956" s="41" t="s">
        <v>131</v>
      </c>
      <c r="I956" s="41" t="s">
        <v>80</v>
      </c>
      <c r="J956" s="41" t="s">
        <v>93</v>
      </c>
      <c r="K956" s="42">
        <v>13</v>
      </c>
      <c r="L956" s="41" t="s">
        <v>4515</v>
      </c>
      <c r="M956" s="60" t="s">
        <v>3365</v>
      </c>
      <c r="N956" s="41" t="s">
        <v>96</v>
      </c>
      <c r="O956" s="41" t="s">
        <v>85</v>
      </c>
      <c r="P956" s="41" t="s">
        <v>390</v>
      </c>
      <c r="Q956" s="31">
        <f t="shared" ca="1" si="3"/>
        <v>0.6</v>
      </c>
      <c r="R956" s="31">
        <f ca="1">Q956*(IF(J956="Yes",1.25,1))</f>
        <v>0.6</v>
      </c>
      <c r="S956" s="31" t="e">
        <f ca="1">R956*(IF(OR(VALUE(P956)&gt;8,VALUE(#REF!)&gt;80),1.25,1))</f>
        <v>#REF!</v>
      </c>
      <c r="T956" s="31" t="e">
        <f ca="1">S956*(IF(H956="Mass Customer",0.85,1))</f>
        <v>#REF!</v>
      </c>
      <c r="U956" s="31">
        <f>RANK(W956,W1:W1001,0)</f>
        <v>954</v>
      </c>
      <c r="V956" s="31">
        <v>954</v>
      </c>
      <c r="W956" s="31">
        <v>0.45</v>
      </c>
    </row>
    <row r="957" spans="1:23" ht="15.75" customHeight="1" x14ac:dyDescent="0.3">
      <c r="A957" s="41" t="s">
        <v>4516</v>
      </c>
      <c r="B957" s="41" t="s">
        <v>4517</v>
      </c>
      <c r="C957" s="41" t="s">
        <v>74</v>
      </c>
      <c r="D957" s="57">
        <v>12</v>
      </c>
      <c r="E957" s="56">
        <v>25322</v>
      </c>
      <c r="F957" s="41" t="s">
        <v>4519</v>
      </c>
      <c r="G957" s="41" t="s">
        <v>103</v>
      </c>
      <c r="H957" s="41" t="s">
        <v>79</v>
      </c>
      <c r="I957" s="41" t="s">
        <v>80</v>
      </c>
      <c r="J957" s="41" t="s">
        <v>81</v>
      </c>
      <c r="K957" s="42">
        <v>6</v>
      </c>
      <c r="L957" s="41" t="s">
        <v>4520</v>
      </c>
      <c r="M957" s="60" t="s">
        <v>3990</v>
      </c>
      <c r="N957" s="41" t="s">
        <v>107</v>
      </c>
      <c r="O957" s="41" t="s">
        <v>85</v>
      </c>
      <c r="P957" s="41" t="s">
        <v>134</v>
      </c>
      <c r="Q957" s="31">
        <f t="shared" ca="1" si="3"/>
        <v>0.6</v>
      </c>
      <c r="R957" s="31">
        <f ca="1">Q957*(IF(J957="Yes",1.25,1))</f>
        <v>0.75</v>
      </c>
      <c r="S957" s="31" t="e">
        <f ca="1">R957*(IF(OR(VALUE(P957)&gt;8,VALUE(#REF!)&gt;80),1.25,1))</f>
        <v>#REF!</v>
      </c>
      <c r="T957" s="31" t="e">
        <f ca="1">S957*(IF(H957="Mass Customer",0.85,1))</f>
        <v>#REF!</v>
      </c>
      <c r="U957" s="31">
        <f>RANK(W957,W1:W1001,0)</f>
        <v>956</v>
      </c>
      <c r="V957" s="31">
        <v>956</v>
      </c>
      <c r="W957" s="31">
        <v>0.44624999999999998</v>
      </c>
    </row>
    <row r="958" spans="1:23" ht="15.75" customHeight="1" x14ac:dyDescent="0.3">
      <c r="A958" s="41" t="s">
        <v>4521</v>
      </c>
      <c r="B958" s="41" t="s">
        <v>4522</v>
      </c>
      <c r="C958" s="41" t="s">
        <v>100</v>
      </c>
      <c r="D958" s="57">
        <v>59</v>
      </c>
      <c r="E958" s="56">
        <v>34924</v>
      </c>
      <c r="F958" s="41" t="s">
        <v>1787</v>
      </c>
      <c r="G958" s="41" t="s">
        <v>147</v>
      </c>
      <c r="H958" s="41" t="s">
        <v>79</v>
      </c>
      <c r="I958" s="41" t="s">
        <v>80</v>
      </c>
      <c r="J958" s="41" t="s">
        <v>81</v>
      </c>
      <c r="K958" s="42">
        <v>15</v>
      </c>
      <c r="L958" s="41" t="s">
        <v>4523</v>
      </c>
      <c r="M958" s="60" t="s">
        <v>547</v>
      </c>
      <c r="N958" s="41" t="s">
        <v>96</v>
      </c>
      <c r="O958" s="41" t="s">
        <v>85</v>
      </c>
      <c r="P958" s="41" t="s">
        <v>97</v>
      </c>
      <c r="Q958" s="31">
        <f t="shared" ca="1" si="3"/>
        <v>0.52</v>
      </c>
      <c r="R958" s="31">
        <f ca="1">Q958*(IF(J958="Yes",1.25,1))</f>
        <v>0.65</v>
      </c>
      <c r="S958" s="31" t="e">
        <f ca="1">R958*(IF(OR(VALUE(P958)&gt;8,VALUE(#REF!)&gt;80),1.25,1))</f>
        <v>#REF!</v>
      </c>
      <c r="T958" s="31" t="e">
        <f ca="1">S958*(IF(H958="Mass Customer",0.85,1))</f>
        <v>#REF!</v>
      </c>
      <c r="U958" s="31">
        <f>RANK(W958,W1:W1001,0)</f>
        <v>956</v>
      </c>
      <c r="V958" s="31">
        <v>956</v>
      </c>
      <c r="W958" s="31">
        <v>0.44624999999999998</v>
      </c>
    </row>
    <row r="959" spans="1:23" ht="15.75" customHeight="1" x14ac:dyDescent="0.3">
      <c r="A959" s="41" t="s">
        <v>4524</v>
      </c>
      <c r="B959" s="41" t="s">
        <v>4525</v>
      </c>
      <c r="C959" s="41" t="s">
        <v>100</v>
      </c>
      <c r="D959" s="57">
        <v>83</v>
      </c>
      <c r="E959" s="56">
        <v>23408</v>
      </c>
      <c r="F959" s="41" t="s">
        <v>401</v>
      </c>
      <c r="G959" s="41" t="s">
        <v>250</v>
      </c>
      <c r="H959" s="41" t="s">
        <v>79</v>
      </c>
      <c r="I959" s="41" t="s">
        <v>80</v>
      </c>
      <c r="J959" s="41" t="s">
        <v>81</v>
      </c>
      <c r="K959" s="42">
        <v>9</v>
      </c>
      <c r="L959" s="41" t="s">
        <v>4527</v>
      </c>
      <c r="M959" s="60" t="s">
        <v>1789</v>
      </c>
      <c r="N959" s="41" t="s">
        <v>84</v>
      </c>
      <c r="O959" s="41" t="s">
        <v>85</v>
      </c>
      <c r="P959" s="41" t="s">
        <v>124</v>
      </c>
      <c r="Q959" s="31">
        <f t="shared" ca="1" si="3"/>
        <v>0.69</v>
      </c>
      <c r="R959" s="31">
        <f ca="1">Q959*(IF(J959="Yes",1.25,1))</f>
        <v>0.86249999999999993</v>
      </c>
      <c r="S959" s="31" t="e">
        <f ca="1">R959*(IF(OR(VALUE(P959)&gt;8,VALUE(#REF!)&gt;80),1.25,1))</f>
        <v>#REF!</v>
      </c>
      <c r="T959" s="31" t="e">
        <f ca="1">S959*(IF(H959="Mass Customer",0.85,1))</f>
        <v>#REF!</v>
      </c>
      <c r="U959" s="31">
        <f>RANK(W959,W1:W1001,0)</f>
        <v>956</v>
      </c>
      <c r="V959" s="31">
        <v>956</v>
      </c>
      <c r="W959" s="31">
        <v>0.44624999999999998</v>
      </c>
    </row>
    <row r="960" spans="1:23" ht="15.75" customHeight="1" x14ac:dyDescent="0.3">
      <c r="A960" s="41" t="s">
        <v>4528</v>
      </c>
      <c r="B960" s="41" t="s">
        <v>4529</v>
      </c>
      <c r="C960" s="41" t="s">
        <v>100</v>
      </c>
      <c r="D960" s="57">
        <v>78</v>
      </c>
      <c r="E960" s="56">
        <v>36082</v>
      </c>
      <c r="F960" s="41" t="s">
        <v>4531</v>
      </c>
      <c r="G960" s="41" t="s">
        <v>147</v>
      </c>
      <c r="H960" s="41" t="s">
        <v>79</v>
      </c>
      <c r="I960" s="41" t="s">
        <v>80</v>
      </c>
      <c r="J960" s="41" t="s">
        <v>93</v>
      </c>
      <c r="K960" s="42">
        <v>7</v>
      </c>
      <c r="L960" s="41" t="s">
        <v>4532</v>
      </c>
      <c r="M960" s="60" t="s">
        <v>1982</v>
      </c>
      <c r="N960" s="41" t="s">
        <v>107</v>
      </c>
      <c r="O960" s="41" t="s">
        <v>85</v>
      </c>
      <c r="P960" s="41" t="s">
        <v>178</v>
      </c>
      <c r="Q960" s="31">
        <f t="shared" ca="1" si="3"/>
        <v>0.78</v>
      </c>
      <c r="R960" s="31">
        <f ca="1">Q960*(IF(J960="Yes",1.25,1))</f>
        <v>0.78</v>
      </c>
      <c r="S960" s="31" t="e">
        <f ca="1">R960*(IF(OR(VALUE(P960)&gt;8,VALUE(#REF!)&gt;80),1.25,1))</f>
        <v>#REF!</v>
      </c>
      <c r="T960" s="31" t="e">
        <f ca="1">S960*(IF(H960="Mass Customer",0.85,1))</f>
        <v>#REF!</v>
      </c>
      <c r="U960" s="31">
        <f>RANK(W960,W1:W1001,0)</f>
        <v>956</v>
      </c>
      <c r="V960" s="31">
        <v>956</v>
      </c>
      <c r="W960" s="31">
        <v>0.44624999999999998</v>
      </c>
    </row>
    <row r="961" spans="1:23" ht="15.75" customHeight="1" x14ac:dyDescent="0.3">
      <c r="A961" s="41" t="s">
        <v>4533</v>
      </c>
      <c r="B961" s="41" t="s">
        <v>4534</v>
      </c>
      <c r="C961" s="41" t="s">
        <v>100</v>
      </c>
      <c r="D961" s="57">
        <v>62</v>
      </c>
      <c r="E961" s="56">
        <v>24475</v>
      </c>
      <c r="F961" s="41" t="s">
        <v>1838</v>
      </c>
      <c r="G961" s="41" t="s">
        <v>250</v>
      </c>
      <c r="H961" s="41" t="s">
        <v>79</v>
      </c>
      <c r="I961" s="41" t="s">
        <v>80</v>
      </c>
      <c r="J961" s="41" t="s">
        <v>93</v>
      </c>
      <c r="K961" s="42">
        <v>4</v>
      </c>
      <c r="L961" s="41" t="s">
        <v>4536</v>
      </c>
      <c r="M961" s="60" t="s">
        <v>4537</v>
      </c>
      <c r="N961" s="41" t="s">
        <v>107</v>
      </c>
      <c r="O961" s="41" t="s">
        <v>85</v>
      </c>
      <c r="P961" s="41" t="s">
        <v>253</v>
      </c>
      <c r="Q961" s="31">
        <f t="shared" ca="1" si="3"/>
        <v>1.05</v>
      </c>
      <c r="R961" s="31">
        <f ca="1">Q961*(IF(J961="Yes",1.25,1))</f>
        <v>1.05</v>
      </c>
      <c r="S961" s="31" t="e">
        <f ca="1">R961*(IF(OR(VALUE(P961)&gt;8,VALUE(#REF!)&gt;80),1.25,1))</f>
        <v>#REF!</v>
      </c>
      <c r="T961" s="31" t="e">
        <f ca="1">S961*(IF(H961="Mass Customer",0.85,1))</f>
        <v>#REF!</v>
      </c>
      <c r="U961" s="31">
        <f>RANK(W961,W1:W1001,0)</f>
        <v>960</v>
      </c>
      <c r="V961" s="31">
        <v>960</v>
      </c>
      <c r="W961" s="31">
        <v>0.442</v>
      </c>
    </row>
    <row r="962" spans="1:23" ht="15.75" customHeight="1" x14ac:dyDescent="0.3">
      <c r="A962" s="41" t="s">
        <v>4538</v>
      </c>
      <c r="B962" s="41" t="s">
        <v>4539</v>
      </c>
      <c r="C962" s="41" t="s">
        <v>100</v>
      </c>
      <c r="D962" s="57">
        <v>0</v>
      </c>
      <c r="E962" s="56">
        <v>27605</v>
      </c>
      <c r="F962" s="41" t="s">
        <v>737</v>
      </c>
      <c r="G962" s="41" t="s">
        <v>103</v>
      </c>
      <c r="H962" s="41" t="s">
        <v>79</v>
      </c>
      <c r="I962" s="41" t="s">
        <v>80</v>
      </c>
      <c r="J962" s="41" t="s">
        <v>93</v>
      </c>
      <c r="K962" s="42">
        <v>10</v>
      </c>
      <c r="L962" s="41" t="s">
        <v>4541</v>
      </c>
      <c r="M962" s="60" t="s">
        <v>1753</v>
      </c>
      <c r="N962" s="41" t="s">
        <v>96</v>
      </c>
      <c r="O962" s="41" t="s">
        <v>85</v>
      </c>
      <c r="P962" s="41" t="s">
        <v>124</v>
      </c>
      <c r="Q962" s="31">
        <f t="shared" ca="1" si="3"/>
        <v>0.54</v>
      </c>
      <c r="R962" s="31">
        <f ca="1">Q962*(IF(J962="Yes",1.25,1))</f>
        <v>0.54</v>
      </c>
      <c r="S962" s="31" t="e">
        <f ca="1">R962*(IF(OR(VALUE(P962)&gt;8,VALUE(#REF!)&gt;80),1.25,1))</f>
        <v>#REF!</v>
      </c>
      <c r="T962" s="31" t="e">
        <f ca="1">S962*(IF(H962="Mass Customer",0.85,1))</f>
        <v>#REF!</v>
      </c>
      <c r="U962" s="31">
        <f>RANK(W962,W1:W1001,0)</f>
        <v>960</v>
      </c>
      <c r="V962" s="31">
        <v>960</v>
      </c>
      <c r="W962" s="31">
        <v>0.442</v>
      </c>
    </row>
    <row r="963" spans="1:23" ht="15.75" customHeight="1" x14ac:dyDescent="0.3">
      <c r="A963" s="41" t="s">
        <v>4542</v>
      </c>
      <c r="B963" s="41" t="s">
        <v>4543</v>
      </c>
      <c r="C963" s="41" t="s">
        <v>74</v>
      </c>
      <c r="D963" s="57">
        <v>15</v>
      </c>
      <c r="E963" s="56">
        <v>31792</v>
      </c>
      <c r="F963" s="41" t="s">
        <v>334</v>
      </c>
      <c r="G963" s="41" t="s">
        <v>191</v>
      </c>
      <c r="H963" s="41" t="s">
        <v>79</v>
      </c>
      <c r="I963" s="41" t="s">
        <v>80</v>
      </c>
      <c r="J963" s="41" t="s">
        <v>93</v>
      </c>
      <c r="K963" s="42">
        <v>11</v>
      </c>
      <c r="L963" s="41" t="s">
        <v>4544</v>
      </c>
      <c r="M963" s="60" t="s">
        <v>4545</v>
      </c>
      <c r="N963" s="41" t="s">
        <v>107</v>
      </c>
      <c r="O963" s="41" t="s">
        <v>85</v>
      </c>
      <c r="P963" s="41" t="s">
        <v>740</v>
      </c>
      <c r="Q963" s="31">
        <f t="shared" ca="1" si="3"/>
        <v>0.81</v>
      </c>
      <c r="R963" s="31">
        <f ca="1">Q963*(IF(J963="Yes",1.25,1))</f>
        <v>0.81</v>
      </c>
      <c r="S963" s="31" t="e">
        <f ca="1">R963*(IF(OR(VALUE(P963)&gt;8,VALUE(#REF!)&gt;80),1.25,1))</f>
        <v>#REF!</v>
      </c>
      <c r="T963" s="31" t="e">
        <f ca="1">S963*(IF(H963="Mass Customer",0.85,1))</f>
        <v>#REF!</v>
      </c>
      <c r="U963" s="31">
        <f>RANK(W963,W1:W1001,0)</f>
        <v>960</v>
      </c>
      <c r="V963" s="31">
        <v>960</v>
      </c>
      <c r="W963" s="31">
        <v>0.442</v>
      </c>
    </row>
    <row r="964" spans="1:23" ht="15.75" customHeight="1" x14ac:dyDescent="0.3">
      <c r="A964" s="41" t="s">
        <v>4546</v>
      </c>
      <c r="B964" s="41" t="s">
        <v>4547</v>
      </c>
      <c r="C964" s="41" t="s">
        <v>74</v>
      </c>
      <c r="D964" s="57">
        <v>82</v>
      </c>
      <c r="E964" s="56">
        <v>25208</v>
      </c>
      <c r="F964" s="41" t="s">
        <v>211</v>
      </c>
      <c r="G964" s="41" t="s">
        <v>92</v>
      </c>
      <c r="H964" s="41" t="s">
        <v>104</v>
      </c>
      <c r="I964" s="41" t="s">
        <v>80</v>
      </c>
      <c r="J964" s="41" t="s">
        <v>81</v>
      </c>
      <c r="K964" s="42">
        <v>7</v>
      </c>
      <c r="L964" s="41" t="s">
        <v>4549</v>
      </c>
      <c r="M964" s="60" t="s">
        <v>1707</v>
      </c>
      <c r="N964" s="41" t="s">
        <v>96</v>
      </c>
      <c r="O964" s="41" t="s">
        <v>85</v>
      </c>
      <c r="P964" s="41" t="s">
        <v>101</v>
      </c>
      <c r="Q964" s="31">
        <f t="shared" ca="1" si="3"/>
        <v>0.68</v>
      </c>
      <c r="R964" s="31">
        <f ca="1">Q964*(IF(J964="Yes",1.25,1))</f>
        <v>0.85000000000000009</v>
      </c>
      <c r="S964" s="31" t="e">
        <f ca="1">R964*(IF(OR(VALUE(P964)&gt;8,VALUE(#REF!)&gt;80),1.25,1))</f>
        <v>#REF!</v>
      </c>
      <c r="T964" s="31" t="e">
        <f ca="1">S964*(IF(H964="Mass Customer",0.85,1))</f>
        <v>#REF!</v>
      </c>
      <c r="U964" s="31">
        <f>RANK(W964,W1:W1001,0)</f>
        <v>963</v>
      </c>
      <c r="V964" s="31">
        <v>963</v>
      </c>
      <c r="W964" s="31">
        <v>0.44</v>
      </c>
    </row>
    <row r="965" spans="1:23" ht="15.75" customHeight="1" x14ac:dyDescent="0.3">
      <c r="A965" s="41" t="s">
        <v>4550</v>
      </c>
      <c r="B965" s="41" t="s">
        <v>4551</v>
      </c>
      <c r="C965" s="41" t="s">
        <v>100</v>
      </c>
      <c r="D965" s="57">
        <v>25</v>
      </c>
      <c r="E965" s="56">
        <v>29574</v>
      </c>
      <c r="F965" s="41" t="s">
        <v>2914</v>
      </c>
      <c r="G965" s="41" t="s">
        <v>78</v>
      </c>
      <c r="H965" s="41" t="s">
        <v>79</v>
      </c>
      <c r="I965" s="41" t="s">
        <v>80</v>
      </c>
      <c r="J965" s="41" t="s">
        <v>81</v>
      </c>
      <c r="K965" s="42">
        <v>13</v>
      </c>
      <c r="L965" s="41" t="s">
        <v>4553</v>
      </c>
      <c r="M965" s="60" t="s">
        <v>4554</v>
      </c>
      <c r="N965" s="41" t="s">
        <v>84</v>
      </c>
      <c r="O965" s="41" t="s">
        <v>85</v>
      </c>
      <c r="P965" s="41" t="s">
        <v>86</v>
      </c>
      <c r="Q965" s="31">
        <f t="shared" ca="1" si="3"/>
        <v>0.66</v>
      </c>
      <c r="R965" s="31">
        <f ca="1">Q965*(IF(J965="Yes",1.25,1))</f>
        <v>0.82500000000000007</v>
      </c>
      <c r="S965" s="31" t="e">
        <f ca="1">R965*(IF(OR(VALUE(P965)&gt;8,VALUE(#REF!)&gt;80),1.25,1))</f>
        <v>#REF!</v>
      </c>
      <c r="T965" s="31" t="e">
        <f ca="1">S965*(IF(H965="Mass Customer",0.85,1))</f>
        <v>#REF!</v>
      </c>
      <c r="U965" s="31">
        <f>RANK(W965,W1:W1001,0)</f>
        <v>963</v>
      </c>
      <c r="V965" s="31">
        <v>963</v>
      </c>
      <c r="W965" s="31">
        <v>0.44</v>
      </c>
    </row>
    <row r="966" spans="1:23" ht="15.75" customHeight="1" x14ac:dyDescent="0.3">
      <c r="A966" s="41" t="s">
        <v>4555</v>
      </c>
      <c r="B966" s="41" t="s">
        <v>4556</v>
      </c>
      <c r="C966" s="41" t="s">
        <v>100</v>
      </c>
      <c r="D966" s="57">
        <v>42</v>
      </c>
      <c r="E966" s="56">
        <v>27450</v>
      </c>
      <c r="F966" s="41" t="s">
        <v>182</v>
      </c>
      <c r="G966" s="41" t="s">
        <v>191</v>
      </c>
      <c r="H966" s="41" t="s">
        <v>79</v>
      </c>
      <c r="I966" s="41" t="s">
        <v>80</v>
      </c>
      <c r="J966" s="41" t="s">
        <v>81</v>
      </c>
      <c r="K966" s="42">
        <v>15</v>
      </c>
      <c r="L966" s="41" t="s">
        <v>4558</v>
      </c>
      <c r="M966" s="60" t="s">
        <v>1128</v>
      </c>
      <c r="N966" s="41" t="s">
        <v>96</v>
      </c>
      <c r="O966" s="41" t="s">
        <v>85</v>
      </c>
      <c r="P966" s="41" t="s">
        <v>101</v>
      </c>
      <c r="Q966" s="31">
        <f t="shared" ca="1" si="3"/>
        <v>0.83</v>
      </c>
      <c r="R966" s="31">
        <f ca="1">Q966*(IF(J966="Yes",1.25,1))</f>
        <v>1.0374999999999999</v>
      </c>
      <c r="S966" s="31" t="e">
        <f ca="1">R966*(IF(OR(VALUE(P966)&gt;8,VALUE(#REF!)&gt;80),1.25,1))</f>
        <v>#REF!</v>
      </c>
      <c r="T966" s="31" t="e">
        <f ca="1">S966*(IF(H966="Mass Customer",0.85,1))</f>
        <v>#REF!</v>
      </c>
      <c r="U966" s="31">
        <f>RANK(W966,W1:W1001,0)</f>
        <v>963</v>
      </c>
      <c r="V966" s="31">
        <v>963</v>
      </c>
      <c r="W966" s="31">
        <v>0.44</v>
      </c>
    </row>
    <row r="967" spans="1:23" ht="15.75" customHeight="1" x14ac:dyDescent="0.3">
      <c r="A967" s="41" t="s">
        <v>4559</v>
      </c>
      <c r="B967" s="41" t="s">
        <v>4560</v>
      </c>
      <c r="C967" s="41" t="s">
        <v>74</v>
      </c>
      <c r="D967" s="57">
        <v>33</v>
      </c>
      <c r="E967" s="56">
        <v>34510</v>
      </c>
      <c r="F967" s="41" t="s">
        <v>414</v>
      </c>
      <c r="G967" s="41" t="s">
        <v>183</v>
      </c>
      <c r="H967" s="41" t="s">
        <v>104</v>
      </c>
      <c r="I967" s="41" t="s">
        <v>80</v>
      </c>
      <c r="J967" s="41" t="s">
        <v>93</v>
      </c>
      <c r="K967" s="42">
        <v>1</v>
      </c>
      <c r="L967" s="41" t="s">
        <v>4562</v>
      </c>
      <c r="M967" s="60" t="s">
        <v>1667</v>
      </c>
      <c r="N967" s="41" t="s">
        <v>96</v>
      </c>
      <c r="O967" s="41" t="s">
        <v>85</v>
      </c>
      <c r="P967" s="41" t="s">
        <v>178</v>
      </c>
      <c r="Q967" s="31">
        <f t="shared" ca="1" si="3"/>
        <v>1</v>
      </c>
      <c r="R967" s="31">
        <f ca="1">Q967*(IF(J967="Yes",1.25,1))</f>
        <v>1</v>
      </c>
      <c r="S967" s="31" t="e">
        <f ca="1">R967*(IF(OR(VALUE(P967)&gt;8,VALUE(#REF!)&gt;80),1.25,1))</f>
        <v>#REF!</v>
      </c>
      <c r="T967" s="31" t="e">
        <f ca="1">S967*(IF(H967="Mass Customer",0.85,1))</f>
        <v>#REF!</v>
      </c>
      <c r="U967" s="31">
        <f>RANK(W967,W1:W1001,0)</f>
        <v>963</v>
      </c>
      <c r="V967" s="31">
        <v>963</v>
      </c>
      <c r="W967" s="31">
        <v>0.44</v>
      </c>
    </row>
    <row r="968" spans="1:23" ht="15.75" customHeight="1" x14ac:dyDescent="0.3">
      <c r="A968" s="41" t="s">
        <v>4563</v>
      </c>
      <c r="B968" s="41" t="s">
        <v>4564</v>
      </c>
      <c r="C968" s="41" t="s">
        <v>100</v>
      </c>
      <c r="D968" s="57">
        <v>6</v>
      </c>
      <c r="E968" s="56">
        <v>23248</v>
      </c>
      <c r="F968" s="41" t="s">
        <v>874</v>
      </c>
      <c r="G968" s="41" t="s">
        <v>78</v>
      </c>
      <c r="H968" s="41" t="s">
        <v>79</v>
      </c>
      <c r="I968" s="41" t="s">
        <v>80</v>
      </c>
      <c r="J968" s="41" t="s">
        <v>93</v>
      </c>
      <c r="K968" s="42">
        <v>18</v>
      </c>
      <c r="L968" s="41" t="s">
        <v>4565</v>
      </c>
      <c r="M968" s="60" t="s">
        <v>4566</v>
      </c>
      <c r="N968" s="41" t="s">
        <v>84</v>
      </c>
      <c r="O968" s="41" t="s">
        <v>85</v>
      </c>
      <c r="P968" s="41" t="s">
        <v>86</v>
      </c>
      <c r="Q968" s="31">
        <f t="shared" ca="1" si="3"/>
        <v>0.63</v>
      </c>
      <c r="R968" s="31">
        <f ca="1">Q968*(IF(J968="Yes",1.25,1))</f>
        <v>0.63</v>
      </c>
      <c r="S968" s="31" t="e">
        <f ca="1">R968*(IF(OR(VALUE(P968)&gt;8,VALUE(#REF!)&gt;80),1.25,1))</f>
        <v>#REF!</v>
      </c>
      <c r="T968" s="31" t="e">
        <f ca="1">S968*(IF(H968="Mass Customer",0.85,1))</f>
        <v>#REF!</v>
      </c>
      <c r="U968" s="31">
        <f>RANK(W968,W1:W1001,0)</f>
        <v>967</v>
      </c>
      <c r="V968" s="31">
        <v>967</v>
      </c>
      <c r="W968" s="31">
        <v>0.43562499999999987</v>
      </c>
    </row>
    <row r="969" spans="1:23" ht="15.75" customHeight="1" x14ac:dyDescent="0.3">
      <c r="A969" s="41" t="s">
        <v>4567</v>
      </c>
      <c r="B969" s="41" t="s">
        <v>4568</v>
      </c>
      <c r="C969" s="41" t="s">
        <v>100</v>
      </c>
      <c r="D969" s="57">
        <v>74</v>
      </c>
      <c r="E969" s="56">
        <v>22138</v>
      </c>
      <c r="F969" s="41" t="s">
        <v>857</v>
      </c>
      <c r="G969" s="41" t="s">
        <v>78</v>
      </c>
      <c r="H969" s="41" t="s">
        <v>131</v>
      </c>
      <c r="I969" s="41" t="s">
        <v>80</v>
      </c>
      <c r="J969" s="41" t="s">
        <v>93</v>
      </c>
      <c r="K969" s="42">
        <v>14</v>
      </c>
      <c r="L969" s="41" t="s">
        <v>4570</v>
      </c>
      <c r="M969" s="60" t="s">
        <v>4571</v>
      </c>
      <c r="N969" s="41" t="s">
        <v>96</v>
      </c>
      <c r="O969" s="41" t="s">
        <v>85</v>
      </c>
      <c r="P969" s="41" t="s">
        <v>390</v>
      </c>
      <c r="Q969" s="31">
        <f t="shared" ca="1" si="3"/>
        <v>1.02</v>
      </c>
      <c r="R969" s="31">
        <f ca="1">Q969*(IF(J969="Yes",1.25,1))</f>
        <v>1.02</v>
      </c>
      <c r="S969" s="31" t="e">
        <f ca="1">R969*(IF(OR(VALUE(P969)&gt;8,VALUE(#REF!)&gt;80),1.25,1))</f>
        <v>#REF!</v>
      </c>
      <c r="T969" s="31" t="e">
        <f ca="1">S969*(IF(H969="Mass Customer",0.85,1))</f>
        <v>#REF!</v>
      </c>
      <c r="U969" s="31">
        <f>RANK(W969,W1:W1001,0)</f>
        <v>967</v>
      </c>
      <c r="V969" s="31">
        <v>967</v>
      </c>
      <c r="W969" s="31">
        <v>0.43562499999999987</v>
      </c>
    </row>
    <row r="970" spans="1:23" ht="15.75" customHeight="1" x14ac:dyDescent="0.3">
      <c r="A970" s="41" t="s">
        <v>4572</v>
      </c>
      <c r="B970" s="41" t="s">
        <v>4573</v>
      </c>
      <c r="C970" s="41" t="s">
        <v>74</v>
      </c>
      <c r="D970" s="57">
        <v>60</v>
      </c>
      <c r="E970" s="56">
        <v>31429</v>
      </c>
      <c r="F970" s="41" t="s">
        <v>539</v>
      </c>
      <c r="G970" s="41" t="s">
        <v>191</v>
      </c>
      <c r="H970" s="41" t="s">
        <v>131</v>
      </c>
      <c r="I970" s="41" t="s">
        <v>80</v>
      </c>
      <c r="J970" s="41" t="s">
        <v>81</v>
      </c>
      <c r="K970" s="42">
        <v>15</v>
      </c>
      <c r="L970" s="41" t="s">
        <v>4575</v>
      </c>
      <c r="M970" s="60" t="s">
        <v>2355</v>
      </c>
      <c r="N970" s="41" t="s">
        <v>96</v>
      </c>
      <c r="O970" s="41" t="s">
        <v>85</v>
      </c>
      <c r="P970" s="41" t="s">
        <v>116</v>
      </c>
      <c r="Q970" s="31">
        <f t="shared" ca="1" si="3"/>
        <v>0.55000000000000004</v>
      </c>
      <c r="R970" s="31">
        <f ca="1">Q970*(IF(J970="Yes",1.25,1))</f>
        <v>0.6875</v>
      </c>
      <c r="S970" s="31" t="e">
        <f ca="1">R970*(IF(OR(VALUE(P970)&gt;8,VALUE(#REF!)&gt;80),1.25,1))</f>
        <v>#REF!</v>
      </c>
      <c r="T970" s="31" t="e">
        <f ca="1">S970*(IF(H970="Mass Customer",0.85,1))</f>
        <v>#REF!</v>
      </c>
      <c r="U970" s="31">
        <f>RANK(W970,W1:W1001,0)</f>
        <v>967</v>
      </c>
      <c r="V970" s="31">
        <v>967</v>
      </c>
      <c r="W970" s="31">
        <v>0.43562499999999987</v>
      </c>
    </row>
    <row r="971" spans="1:23" ht="15.75" customHeight="1" x14ac:dyDescent="0.3">
      <c r="A971" s="41" t="s">
        <v>4576</v>
      </c>
      <c r="B971" s="41" t="s">
        <v>4577</v>
      </c>
      <c r="C971" s="41" t="s">
        <v>74</v>
      </c>
      <c r="D971" s="57">
        <v>3</v>
      </c>
      <c r="E971" s="56">
        <v>18748</v>
      </c>
      <c r="F971" s="41" t="s">
        <v>497</v>
      </c>
      <c r="G971" s="41" t="s">
        <v>78</v>
      </c>
      <c r="H971" s="41" t="s">
        <v>131</v>
      </c>
      <c r="I971" s="41" t="s">
        <v>80</v>
      </c>
      <c r="J971" s="41" t="s">
        <v>81</v>
      </c>
      <c r="K971" s="42">
        <v>15</v>
      </c>
      <c r="L971" s="41" t="s">
        <v>4578</v>
      </c>
      <c r="M971" s="60" t="s">
        <v>511</v>
      </c>
      <c r="N971" s="41" t="s">
        <v>96</v>
      </c>
      <c r="O971" s="41" t="s">
        <v>85</v>
      </c>
      <c r="P971" s="41" t="s">
        <v>178</v>
      </c>
      <c r="Q971" s="31">
        <f t="shared" ca="1" si="3"/>
        <v>0.75</v>
      </c>
      <c r="R971" s="31">
        <f ca="1">Q971*(IF(J971="Yes",1.25,1))</f>
        <v>0.9375</v>
      </c>
      <c r="S971" s="31" t="e">
        <f ca="1">R971*(IF(OR(VALUE(P971)&gt;8,VALUE(#REF!)&gt;80),1.25,1))</f>
        <v>#REF!</v>
      </c>
      <c r="T971" s="31" t="e">
        <f ca="1">S971*(IF(H971="Mass Customer",0.85,1))</f>
        <v>#REF!</v>
      </c>
      <c r="U971" s="31">
        <f>RANK(W971,W1:W1001,0)</f>
        <v>967</v>
      </c>
      <c r="V971" s="31">
        <v>967</v>
      </c>
      <c r="W971" s="31">
        <v>0.43562499999999987</v>
      </c>
    </row>
    <row r="972" spans="1:23" ht="15.75" customHeight="1" x14ac:dyDescent="0.3">
      <c r="A972" s="41" t="s">
        <v>4579</v>
      </c>
      <c r="B972" s="41" t="s">
        <v>4580</v>
      </c>
      <c r="C972" s="41" t="s">
        <v>100</v>
      </c>
      <c r="D972" s="57">
        <v>30</v>
      </c>
      <c r="E972" s="56">
        <v>24707</v>
      </c>
      <c r="F972" s="41" t="s">
        <v>282</v>
      </c>
      <c r="G972" s="41" t="s">
        <v>92</v>
      </c>
      <c r="H972" s="41" t="s">
        <v>104</v>
      </c>
      <c r="I972" s="41" t="s">
        <v>80</v>
      </c>
      <c r="J972" s="41" t="s">
        <v>81</v>
      </c>
      <c r="K972" s="42">
        <v>4</v>
      </c>
      <c r="L972" s="41" t="s">
        <v>4582</v>
      </c>
      <c r="M972" s="60" t="s">
        <v>389</v>
      </c>
      <c r="N972" s="41" t="s">
        <v>96</v>
      </c>
      <c r="O972" s="41" t="s">
        <v>85</v>
      </c>
      <c r="P972" s="41" t="s">
        <v>124</v>
      </c>
      <c r="Q972" s="31">
        <f t="shared" ca="1" si="3"/>
        <v>0.76</v>
      </c>
      <c r="R972" s="31">
        <f ca="1">Q972*(IF(J972="Yes",1.25,1))</f>
        <v>0.95</v>
      </c>
      <c r="S972" s="31" t="e">
        <f ca="1">R972*(IF(OR(VALUE(P972)&gt;8,VALUE(#REF!)&gt;80),1.25,1))</f>
        <v>#REF!</v>
      </c>
      <c r="T972" s="31" t="e">
        <f ca="1">S972*(IF(H972="Mass Customer",0.85,1))</f>
        <v>#REF!</v>
      </c>
      <c r="U972" s="31">
        <f>RANK(W972,W1:W1001,0)</f>
        <v>967</v>
      </c>
      <c r="V972" s="31">
        <v>967</v>
      </c>
      <c r="W972" s="31">
        <v>0.43562499999999987</v>
      </c>
    </row>
    <row r="973" spans="1:23" ht="15.75" customHeight="1" x14ac:dyDescent="0.3">
      <c r="A973" s="41" t="s">
        <v>4583</v>
      </c>
      <c r="B973" s="41" t="s">
        <v>4584</v>
      </c>
      <c r="C973" s="41" t="s">
        <v>100</v>
      </c>
      <c r="D973" s="57">
        <v>43</v>
      </c>
      <c r="E973" s="56">
        <v>36223</v>
      </c>
      <c r="F973" s="44"/>
      <c r="G973" s="41" t="s">
        <v>250</v>
      </c>
      <c r="H973" s="41" t="s">
        <v>104</v>
      </c>
      <c r="I973" s="41" t="s">
        <v>80</v>
      </c>
      <c r="J973" s="41" t="s">
        <v>93</v>
      </c>
      <c r="K973" s="42">
        <v>10</v>
      </c>
      <c r="L973" s="41" t="s">
        <v>4586</v>
      </c>
      <c r="M973" s="60" t="s">
        <v>2404</v>
      </c>
      <c r="N973" s="41" t="s">
        <v>107</v>
      </c>
      <c r="O973" s="41" t="s">
        <v>85</v>
      </c>
      <c r="P973" s="41" t="s">
        <v>86</v>
      </c>
      <c r="Q973" s="31">
        <f t="shared" ca="1" si="3"/>
        <v>1.08</v>
      </c>
      <c r="R973" s="31">
        <f ca="1">Q973*(IF(J973="Yes",1.25,1))</f>
        <v>1.08</v>
      </c>
      <c r="S973" s="31" t="e">
        <f ca="1">R973*(IF(OR(VALUE(P973)&gt;8,VALUE(#REF!)&gt;80),1.25,1))</f>
        <v>#REF!</v>
      </c>
      <c r="T973" s="31" t="e">
        <f ca="1">S973*(IF(H973="Mass Customer",0.85,1))</f>
        <v>#REF!</v>
      </c>
      <c r="U973" s="31">
        <f>RANK(W973,W1:W1001,0)</f>
        <v>972</v>
      </c>
      <c r="V973" s="31">
        <v>972</v>
      </c>
      <c r="W973" s="31">
        <v>0.43</v>
      </c>
    </row>
    <row r="974" spans="1:23" ht="15.75" customHeight="1" x14ac:dyDescent="0.3">
      <c r="A974" s="41" t="s">
        <v>4587</v>
      </c>
      <c r="B974" s="41" t="s">
        <v>4588</v>
      </c>
      <c r="C974" s="41" t="s">
        <v>74</v>
      </c>
      <c r="D974" s="57">
        <v>82</v>
      </c>
      <c r="E974" s="56">
        <v>35949</v>
      </c>
      <c r="F974" s="44"/>
      <c r="G974" s="41" t="s">
        <v>191</v>
      </c>
      <c r="H974" s="41" t="s">
        <v>79</v>
      </c>
      <c r="I974" s="41" t="s">
        <v>80</v>
      </c>
      <c r="J974" s="41" t="s">
        <v>81</v>
      </c>
      <c r="K974" s="42">
        <v>11</v>
      </c>
      <c r="L974" s="41" t="s">
        <v>4590</v>
      </c>
      <c r="M974" s="60" t="s">
        <v>4591</v>
      </c>
      <c r="N974" s="41" t="s">
        <v>96</v>
      </c>
      <c r="O974" s="41" t="s">
        <v>85</v>
      </c>
      <c r="P974" s="41" t="s">
        <v>101</v>
      </c>
      <c r="Q974" s="31">
        <f t="shared" ca="1" si="3"/>
        <v>0.47</v>
      </c>
      <c r="R974" s="31">
        <f ca="1">Q974*(IF(J974="Yes",1.25,1))</f>
        <v>0.58749999999999991</v>
      </c>
      <c r="S974" s="31" t="e">
        <f ca="1">R974*(IF(OR(VALUE(P974)&gt;8,VALUE(#REF!)&gt;80),1.25,1))</f>
        <v>#REF!</v>
      </c>
      <c r="T974" s="31" t="e">
        <f ca="1">S974*(IF(H974="Mass Customer",0.85,1))</f>
        <v>#REF!</v>
      </c>
      <c r="U974" s="31">
        <f>RANK(W974,W1:W1001,0)</f>
        <v>972</v>
      </c>
      <c r="V974" s="31">
        <v>972</v>
      </c>
      <c r="W974" s="31">
        <v>0.43</v>
      </c>
    </row>
    <row r="975" spans="1:23" ht="15.75" customHeight="1" x14ac:dyDescent="0.3">
      <c r="A975" s="41" t="s">
        <v>4592</v>
      </c>
      <c r="B975" s="41" t="s">
        <v>4593</v>
      </c>
      <c r="C975" s="41" t="s">
        <v>100</v>
      </c>
      <c r="D975" s="57">
        <v>37</v>
      </c>
      <c r="E975" s="56">
        <v>24109</v>
      </c>
      <c r="F975" s="41" t="s">
        <v>328</v>
      </c>
      <c r="G975" s="41" t="s">
        <v>147</v>
      </c>
      <c r="H975" s="41" t="s">
        <v>79</v>
      </c>
      <c r="I975" s="41" t="s">
        <v>80</v>
      </c>
      <c r="J975" s="41" t="s">
        <v>81</v>
      </c>
      <c r="K975" s="42">
        <v>13</v>
      </c>
      <c r="L975" s="41" t="s">
        <v>4594</v>
      </c>
      <c r="M975" s="60" t="s">
        <v>1545</v>
      </c>
      <c r="N975" s="41" t="s">
        <v>84</v>
      </c>
      <c r="O975" s="41" t="s">
        <v>85</v>
      </c>
      <c r="P975" s="41" t="s">
        <v>108</v>
      </c>
      <c r="Q975" s="31">
        <f t="shared" ca="1" si="3"/>
        <v>0.56000000000000005</v>
      </c>
      <c r="R975" s="31">
        <f ca="1">Q975*(IF(J975="Yes",1.25,1))</f>
        <v>0.70000000000000007</v>
      </c>
      <c r="S975" s="31" t="e">
        <f ca="1">R975*(IF(OR(VALUE(P975)&gt;8,VALUE(#REF!)&gt;80),1.25,1))</f>
        <v>#REF!</v>
      </c>
      <c r="T975" s="31" t="e">
        <f ca="1">S975*(IF(H975="Mass Customer",0.85,1))</f>
        <v>#REF!</v>
      </c>
      <c r="U975" s="31">
        <f>RANK(W975,W1:W1001,0)</f>
        <v>974</v>
      </c>
      <c r="V975" s="31">
        <v>974</v>
      </c>
      <c r="W975" s="31">
        <v>0.42499999999999999</v>
      </c>
    </row>
    <row r="976" spans="1:23" ht="15.75" customHeight="1" x14ac:dyDescent="0.3">
      <c r="A976" s="41" t="s">
        <v>4595</v>
      </c>
      <c r="B976" s="41" t="s">
        <v>4596</v>
      </c>
      <c r="C976" s="41" t="s">
        <v>100</v>
      </c>
      <c r="D976" s="57">
        <v>77</v>
      </c>
      <c r="E976" s="56">
        <v>36915</v>
      </c>
      <c r="F976" s="41" t="s">
        <v>91</v>
      </c>
      <c r="G976" s="41" t="s">
        <v>103</v>
      </c>
      <c r="H976" s="41" t="s">
        <v>104</v>
      </c>
      <c r="I976" s="41" t="s">
        <v>80</v>
      </c>
      <c r="J976" s="41" t="s">
        <v>81</v>
      </c>
      <c r="K976" s="42">
        <v>10</v>
      </c>
      <c r="L976" s="41" t="s">
        <v>4598</v>
      </c>
      <c r="M976" s="60" t="s">
        <v>4599</v>
      </c>
      <c r="N976" s="41" t="s">
        <v>107</v>
      </c>
      <c r="O976" s="41" t="s">
        <v>85</v>
      </c>
      <c r="P976" s="41" t="s">
        <v>390</v>
      </c>
      <c r="Q976" s="31">
        <f t="shared" ca="1" si="3"/>
        <v>0.47</v>
      </c>
      <c r="R976" s="31">
        <f ca="1">Q976*(IF(J976="Yes",1.25,1))</f>
        <v>0.58749999999999991</v>
      </c>
      <c r="S976" s="31" t="e">
        <f ca="1">R976*(IF(OR(VALUE(P976)&gt;8,VALUE(#REF!)&gt;80),1.25,1))</f>
        <v>#REF!</v>
      </c>
      <c r="T976" s="31" t="e">
        <f ca="1">S976*(IF(H976="Mass Customer",0.85,1))</f>
        <v>#REF!</v>
      </c>
      <c r="U976" s="31">
        <f>RANK(W976,W1:W1001,0)</f>
        <v>974</v>
      </c>
      <c r="V976" s="31">
        <v>974</v>
      </c>
      <c r="W976" s="31">
        <v>0.42499999999999999</v>
      </c>
    </row>
    <row r="977" spans="1:23" ht="15.75" customHeight="1" x14ac:dyDescent="0.3">
      <c r="A977" s="41" t="s">
        <v>4600</v>
      </c>
      <c r="B977" s="41" t="s">
        <v>4601</v>
      </c>
      <c r="C977" s="41" t="s">
        <v>74</v>
      </c>
      <c r="D977" s="57">
        <v>63</v>
      </c>
      <c r="E977" s="56">
        <v>25001</v>
      </c>
      <c r="F977" s="41" t="s">
        <v>456</v>
      </c>
      <c r="G977" s="41" t="s">
        <v>250</v>
      </c>
      <c r="H977" s="41" t="s">
        <v>104</v>
      </c>
      <c r="I977" s="41" t="s">
        <v>80</v>
      </c>
      <c r="J977" s="41" t="s">
        <v>81</v>
      </c>
      <c r="K977" s="42">
        <v>17</v>
      </c>
      <c r="L977" s="41" t="s">
        <v>4603</v>
      </c>
      <c r="M977" s="60" t="s">
        <v>475</v>
      </c>
      <c r="N977" s="41" t="s">
        <v>107</v>
      </c>
      <c r="O977" s="41" t="s">
        <v>85</v>
      </c>
      <c r="P977" s="41" t="s">
        <v>86</v>
      </c>
      <c r="Q977" s="31">
        <f t="shared" ca="1" si="3"/>
        <v>0.94</v>
      </c>
      <c r="R977" s="31">
        <f ca="1">Q977*(IF(J977="Yes",1.25,1))</f>
        <v>1.1749999999999998</v>
      </c>
      <c r="S977" s="31" t="e">
        <f ca="1">R977*(IF(OR(VALUE(P977)&gt;8,VALUE(#REF!)&gt;80),1.25,1))</f>
        <v>#REF!</v>
      </c>
      <c r="T977" s="31" t="e">
        <f ca="1">S977*(IF(H977="Mass Customer",0.85,1))</f>
        <v>#REF!</v>
      </c>
      <c r="U977" s="31">
        <f>RANK(W977,W1:W1001,0)</f>
        <v>974</v>
      </c>
      <c r="V977" s="31">
        <v>974</v>
      </c>
      <c r="W977" s="31">
        <v>0.42499999999999999</v>
      </c>
    </row>
    <row r="978" spans="1:23" ht="15.75" customHeight="1" x14ac:dyDescent="0.3">
      <c r="A978" s="41" t="s">
        <v>4604</v>
      </c>
      <c r="B978" s="41" t="s">
        <v>4605</v>
      </c>
      <c r="C978" s="41" t="s">
        <v>74</v>
      </c>
      <c r="D978" s="57">
        <v>15</v>
      </c>
      <c r="E978" s="56">
        <v>24598</v>
      </c>
      <c r="F978" s="41" t="s">
        <v>991</v>
      </c>
      <c r="G978" s="41" t="s">
        <v>191</v>
      </c>
      <c r="H978" s="41" t="s">
        <v>79</v>
      </c>
      <c r="I978" s="41" t="s">
        <v>80</v>
      </c>
      <c r="J978" s="41" t="s">
        <v>81</v>
      </c>
      <c r="K978" s="42">
        <v>5</v>
      </c>
      <c r="L978" s="41" t="s">
        <v>4607</v>
      </c>
      <c r="M978" s="60" t="s">
        <v>4608</v>
      </c>
      <c r="N978" s="41" t="s">
        <v>107</v>
      </c>
      <c r="O978" s="41" t="s">
        <v>85</v>
      </c>
      <c r="P978" s="41" t="s">
        <v>124</v>
      </c>
      <c r="Q978" s="31">
        <f t="shared" ca="1" si="3"/>
        <v>1</v>
      </c>
      <c r="R978" s="31">
        <f ca="1">Q978*(IF(J978="Yes",1.25,1))</f>
        <v>1.25</v>
      </c>
      <c r="S978" s="31" t="e">
        <f ca="1">R978*(IF(OR(VALUE(P978)&gt;8,VALUE(#REF!)&gt;80),1.25,1))</f>
        <v>#REF!</v>
      </c>
      <c r="T978" s="31" t="e">
        <f ca="1">S978*(IF(H978="Mass Customer",0.85,1))</f>
        <v>#REF!</v>
      </c>
      <c r="U978" s="31">
        <f>RANK(W978,W1:W1001,0)</f>
        <v>977</v>
      </c>
      <c r="V978" s="31">
        <v>977</v>
      </c>
      <c r="W978" s="31">
        <v>0.42</v>
      </c>
    </row>
    <row r="979" spans="1:23" ht="15.75" customHeight="1" x14ac:dyDescent="0.3">
      <c r="A979" s="41" t="s">
        <v>4609</v>
      </c>
      <c r="B979" s="41" t="s">
        <v>4610</v>
      </c>
      <c r="C979" s="41" t="s">
        <v>100</v>
      </c>
      <c r="D979" s="57">
        <v>56</v>
      </c>
      <c r="E979" s="56">
        <v>14224</v>
      </c>
      <c r="F979" s="41" t="s">
        <v>704</v>
      </c>
      <c r="G979" s="41" t="s">
        <v>161</v>
      </c>
      <c r="H979" s="41" t="s">
        <v>79</v>
      </c>
      <c r="I979" s="41" t="s">
        <v>80</v>
      </c>
      <c r="J979" s="41" t="s">
        <v>93</v>
      </c>
      <c r="K979" s="42">
        <v>9</v>
      </c>
      <c r="L979" s="41" t="s">
        <v>4612</v>
      </c>
      <c r="M979" s="60" t="s">
        <v>193</v>
      </c>
      <c r="N979" s="41" t="s">
        <v>96</v>
      </c>
      <c r="O979" s="41" t="s">
        <v>85</v>
      </c>
      <c r="P979" s="41" t="s">
        <v>101</v>
      </c>
      <c r="Q979" s="31">
        <f t="shared" ca="1" si="3"/>
        <v>0.81</v>
      </c>
      <c r="R979" s="31">
        <f ca="1">Q979*(IF(J979="Yes",1.25,1))</f>
        <v>0.81</v>
      </c>
      <c r="S979" s="31" t="e">
        <f ca="1">R979*(IF(OR(VALUE(P979)&gt;8,VALUE(#REF!)&gt;80),1.25,1))</f>
        <v>#REF!</v>
      </c>
      <c r="T979" s="31" t="e">
        <f ca="1">S979*(IF(H979="Mass Customer",0.85,1))</f>
        <v>#REF!</v>
      </c>
      <c r="U979" s="31">
        <f>RANK(W979,W1:W1001,0)</f>
        <v>977</v>
      </c>
      <c r="V979" s="31">
        <v>977</v>
      </c>
      <c r="W979" s="31">
        <v>0.42</v>
      </c>
    </row>
    <row r="980" spans="1:23" ht="15.75" customHeight="1" x14ac:dyDescent="0.3">
      <c r="A980" s="41" t="s">
        <v>4613</v>
      </c>
      <c r="B980" s="41" t="s">
        <v>4614</v>
      </c>
      <c r="C980" s="41" t="s">
        <v>74</v>
      </c>
      <c r="D980" s="57">
        <v>77</v>
      </c>
      <c r="E980" s="56">
        <v>28168</v>
      </c>
      <c r="F980" s="41" t="s">
        <v>4531</v>
      </c>
      <c r="G980" s="41" t="s">
        <v>415</v>
      </c>
      <c r="H980" s="41" t="s">
        <v>79</v>
      </c>
      <c r="I980" s="41" t="s">
        <v>80</v>
      </c>
      <c r="J980" s="41" t="s">
        <v>81</v>
      </c>
      <c r="K980" s="42">
        <v>13</v>
      </c>
      <c r="L980" s="41" t="s">
        <v>4616</v>
      </c>
      <c r="M980" s="60" t="s">
        <v>475</v>
      </c>
      <c r="N980" s="41" t="s">
        <v>107</v>
      </c>
      <c r="O980" s="41" t="s">
        <v>85</v>
      </c>
      <c r="P980" s="41" t="s">
        <v>108</v>
      </c>
      <c r="Q980" s="31">
        <f t="shared" ca="1" si="3"/>
        <v>0.42</v>
      </c>
      <c r="R980" s="31">
        <f ca="1">Q980*(IF(J980="Yes",1.25,1))</f>
        <v>0.52500000000000002</v>
      </c>
      <c r="S980" s="31" t="e">
        <f ca="1">R980*(IF(OR(VALUE(P980)&gt;8,VALUE(#REF!)&gt;80),1.25,1))</f>
        <v>#REF!</v>
      </c>
      <c r="T980" s="31" t="e">
        <f ca="1">S980*(IF(H980="Mass Customer",0.85,1))</f>
        <v>#REF!</v>
      </c>
      <c r="U980" s="31">
        <f>RANK(W980,W1:W1001,0)</f>
        <v>979</v>
      </c>
      <c r="V980" s="31">
        <v>979</v>
      </c>
      <c r="W980" s="31">
        <v>0.41649999999999998</v>
      </c>
    </row>
    <row r="981" spans="1:23" ht="15.75" customHeight="1" x14ac:dyDescent="0.3">
      <c r="A981" s="41" t="s">
        <v>4617</v>
      </c>
      <c r="B981" s="41" t="s">
        <v>4618</v>
      </c>
      <c r="C981" s="41" t="s">
        <v>74</v>
      </c>
      <c r="D981" s="57">
        <v>93</v>
      </c>
      <c r="E981" s="56">
        <v>31590</v>
      </c>
      <c r="F981" s="41" t="s">
        <v>991</v>
      </c>
      <c r="G981" s="41" t="s">
        <v>415</v>
      </c>
      <c r="H981" s="41" t="s">
        <v>79</v>
      </c>
      <c r="I981" s="41" t="s">
        <v>80</v>
      </c>
      <c r="J981" s="41" t="s">
        <v>81</v>
      </c>
      <c r="K981" s="42">
        <v>9</v>
      </c>
      <c r="L981" s="41" t="s">
        <v>4620</v>
      </c>
      <c r="M981" s="60" t="s">
        <v>547</v>
      </c>
      <c r="N981" s="41" t="s">
        <v>96</v>
      </c>
      <c r="O981" s="41" t="s">
        <v>85</v>
      </c>
      <c r="P981" s="41" t="s">
        <v>390</v>
      </c>
      <c r="Q981" s="31">
        <f t="shared" ca="1" si="3"/>
        <v>1.03</v>
      </c>
      <c r="R981" s="31">
        <f ca="1">Q981*(IF(J981="Yes",1.25,1))</f>
        <v>1.2875000000000001</v>
      </c>
      <c r="S981" s="31" t="e">
        <f ca="1">R981*(IF(OR(VALUE(P981)&gt;8,VALUE(#REF!)&gt;80),1.25,1))</f>
        <v>#REF!</v>
      </c>
      <c r="T981" s="31" t="e">
        <f ca="1">S981*(IF(H981="Mass Customer",0.85,1))</f>
        <v>#REF!</v>
      </c>
      <c r="U981" s="31">
        <f>RANK(W981,W1:W1001,0)</f>
        <v>979</v>
      </c>
      <c r="V981" s="31">
        <v>979</v>
      </c>
      <c r="W981" s="31">
        <v>0.41649999999999998</v>
      </c>
    </row>
    <row r="982" spans="1:23" ht="15.75" customHeight="1" x14ac:dyDescent="0.3">
      <c r="A982" s="41" t="s">
        <v>961</v>
      </c>
      <c r="B982" s="41" t="s">
        <v>4621</v>
      </c>
      <c r="C982" s="41" t="s">
        <v>100</v>
      </c>
      <c r="D982" s="57">
        <v>71</v>
      </c>
      <c r="E982" s="56">
        <v>33702</v>
      </c>
      <c r="F982" s="41" t="s">
        <v>557</v>
      </c>
      <c r="G982" s="41" t="s">
        <v>250</v>
      </c>
      <c r="H982" s="41" t="s">
        <v>79</v>
      </c>
      <c r="I982" s="41" t="s">
        <v>80</v>
      </c>
      <c r="J982" s="41" t="s">
        <v>81</v>
      </c>
      <c r="K982" s="42">
        <v>3</v>
      </c>
      <c r="L982" s="41" t="s">
        <v>4623</v>
      </c>
      <c r="M982" s="60" t="s">
        <v>870</v>
      </c>
      <c r="N982" s="41" t="s">
        <v>96</v>
      </c>
      <c r="O982" s="41" t="s">
        <v>85</v>
      </c>
      <c r="P982" s="41" t="s">
        <v>178</v>
      </c>
      <c r="Q982" s="31">
        <f t="shared" ca="1" si="3"/>
        <v>0.9</v>
      </c>
      <c r="R982" s="31">
        <f ca="1">Q982*(IF(J982="Yes",1.25,1))</f>
        <v>1.125</v>
      </c>
      <c r="S982" s="31" t="e">
        <f ca="1">R982*(IF(OR(VALUE(P982)&gt;8,VALUE(#REF!)&gt;80),1.25,1))</f>
        <v>#REF!</v>
      </c>
      <c r="T982" s="31" t="e">
        <f ca="1">S982*(IF(H982="Mass Customer",0.85,1))</f>
        <v>#REF!</v>
      </c>
      <c r="U982" s="31">
        <f>RANK(W982,W1:W1001,0)</f>
        <v>979</v>
      </c>
      <c r="V982" s="31">
        <v>979</v>
      </c>
      <c r="W982" s="31">
        <v>0.41649999999999998</v>
      </c>
    </row>
    <row r="983" spans="1:23" ht="15.75" customHeight="1" x14ac:dyDescent="0.3">
      <c r="A983" s="41" t="s">
        <v>4624</v>
      </c>
      <c r="B983" s="41" t="s">
        <v>4625</v>
      </c>
      <c r="C983" s="41" t="s">
        <v>100</v>
      </c>
      <c r="D983" s="57">
        <v>83</v>
      </c>
      <c r="E983" s="56">
        <v>18863</v>
      </c>
      <c r="F983" s="41" t="s">
        <v>328</v>
      </c>
      <c r="G983" s="41" t="s">
        <v>103</v>
      </c>
      <c r="H983" s="41" t="s">
        <v>104</v>
      </c>
      <c r="I983" s="41" t="s">
        <v>80</v>
      </c>
      <c r="J983" s="41" t="s">
        <v>81</v>
      </c>
      <c r="K983" s="42">
        <v>22</v>
      </c>
      <c r="L983" s="41" t="s">
        <v>4627</v>
      </c>
      <c r="M983" s="60" t="s">
        <v>4628</v>
      </c>
      <c r="N983" s="41" t="s">
        <v>84</v>
      </c>
      <c r="O983" s="41" t="s">
        <v>85</v>
      </c>
      <c r="P983" s="41" t="s">
        <v>116</v>
      </c>
      <c r="Q983" s="31">
        <f t="shared" ca="1" si="3"/>
        <v>0.75</v>
      </c>
      <c r="R983" s="31">
        <f ca="1">Q983*(IF(J983="Yes",1.25,1))</f>
        <v>0.9375</v>
      </c>
      <c r="S983" s="31" t="e">
        <f ca="1">R983*(IF(OR(VALUE(P983)&gt;8,VALUE(#REF!)&gt;80),1.25,1))</f>
        <v>#REF!</v>
      </c>
      <c r="T983" s="31" t="e">
        <f ca="1">S983*(IF(H983="Mass Customer",0.85,1))</f>
        <v>#REF!</v>
      </c>
      <c r="U983" s="31">
        <f>RANK(W983,W1:W1001,0)</f>
        <v>979</v>
      </c>
      <c r="V983" s="31">
        <v>979</v>
      </c>
      <c r="W983" s="31">
        <v>0.41649999999999998</v>
      </c>
    </row>
    <row r="984" spans="1:23" ht="15.75" customHeight="1" x14ac:dyDescent="0.3">
      <c r="A984" s="41" t="s">
        <v>4629</v>
      </c>
      <c r="B984" s="41" t="s">
        <v>4630</v>
      </c>
      <c r="C984" s="41" t="s">
        <v>74</v>
      </c>
      <c r="D984" s="57">
        <v>45</v>
      </c>
      <c r="E984" s="56">
        <v>20631</v>
      </c>
      <c r="F984" s="41" t="s">
        <v>958</v>
      </c>
      <c r="G984" s="41" t="s">
        <v>92</v>
      </c>
      <c r="H984" s="41" t="s">
        <v>79</v>
      </c>
      <c r="I984" s="41" t="s">
        <v>80</v>
      </c>
      <c r="J984" s="41" t="s">
        <v>93</v>
      </c>
      <c r="K984" s="42">
        <v>8</v>
      </c>
      <c r="L984" s="41" t="s">
        <v>4632</v>
      </c>
      <c r="M984" s="60" t="s">
        <v>2517</v>
      </c>
      <c r="N984" s="41" t="s">
        <v>96</v>
      </c>
      <c r="O984" s="41" t="s">
        <v>85</v>
      </c>
      <c r="P984" s="41" t="s">
        <v>108</v>
      </c>
      <c r="Q984" s="31">
        <f t="shared" ca="1" si="3"/>
        <v>0.93</v>
      </c>
      <c r="R984" s="31">
        <f ca="1">Q984*(IF(J984="Yes",1.25,1))</f>
        <v>0.93</v>
      </c>
      <c r="S984" s="31" t="e">
        <f ca="1">R984*(IF(OR(VALUE(P984)&gt;8,VALUE(#REF!)&gt;80),1.25,1))</f>
        <v>#REF!</v>
      </c>
      <c r="T984" s="31" t="e">
        <f ca="1">S984*(IF(H984="Mass Customer",0.85,1))</f>
        <v>#REF!</v>
      </c>
      <c r="U984" s="31">
        <f>RANK(W984,W1:W1001,0)</f>
        <v>983</v>
      </c>
      <c r="V984" s="31">
        <v>983</v>
      </c>
      <c r="W984" s="31">
        <v>0.41</v>
      </c>
    </row>
    <row r="985" spans="1:23" ht="15.75" customHeight="1" x14ac:dyDescent="0.3">
      <c r="A985" s="41" t="s">
        <v>4633</v>
      </c>
      <c r="B985" s="41" t="s">
        <v>4634</v>
      </c>
      <c r="C985" s="41" t="s">
        <v>100</v>
      </c>
      <c r="D985" s="57">
        <v>5</v>
      </c>
      <c r="E985" s="56">
        <v>18888</v>
      </c>
      <c r="F985" s="41" t="s">
        <v>256</v>
      </c>
      <c r="G985" s="41" t="s">
        <v>250</v>
      </c>
      <c r="H985" s="41" t="s">
        <v>79</v>
      </c>
      <c r="I985" s="41" t="s">
        <v>80</v>
      </c>
      <c r="J985" s="41" t="s">
        <v>93</v>
      </c>
      <c r="K985" s="42">
        <v>21</v>
      </c>
      <c r="L985" s="41" t="s">
        <v>4636</v>
      </c>
      <c r="M985" s="60" t="s">
        <v>4637</v>
      </c>
      <c r="N985" s="41" t="s">
        <v>96</v>
      </c>
      <c r="O985" s="41" t="s">
        <v>85</v>
      </c>
      <c r="P985" s="41" t="s">
        <v>97</v>
      </c>
      <c r="Q985" s="31">
        <f t="shared" ca="1" si="3"/>
        <v>0.43</v>
      </c>
      <c r="R985" s="31">
        <f ca="1">Q985*(IF(J985="Yes",1.25,1))</f>
        <v>0.43</v>
      </c>
      <c r="S985" s="31" t="e">
        <f ca="1">R985*(IF(OR(VALUE(P985)&gt;8,VALUE(#REF!)&gt;80),1.25,1))</f>
        <v>#REF!</v>
      </c>
      <c r="T985" s="31" t="e">
        <f ca="1">S985*(IF(H985="Mass Customer",0.85,1))</f>
        <v>#REF!</v>
      </c>
      <c r="U985" s="31">
        <f>RANK(W985,W1:W1001,0)</f>
        <v>983</v>
      </c>
      <c r="V985" s="31">
        <v>983</v>
      </c>
      <c r="W985" s="31">
        <v>0.41</v>
      </c>
    </row>
    <row r="986" spans="1:23" ht="15.75" customHeight="1" x14ac:dyDescent="0.3">
      <c r="A986" s="41" t="s">
        <v>4638</v>
      </c>
      <c r="B986" s="41" t="s">
        <v>4639</v>
      </c>
      <c r="C986" s="41" t="s">
        <v>473</v>
      </c>
      <c r="D986" s="57">
        <v>82</v>
      </c>
      <c r="E986" s="56"/>
      <c r="F986" s="41" t="s">
        <v>601</v>
      </c>
      <c r="G986" s="41" t="s">
        <v>161</v>
      </c>
      <c r="H986" s="41" t="s">
        <v>104</v>
      </c>
      <c r="I986" s="41" t="s">
        <v>80</v>
      </c>
      <c r="J986" s="41" t="s">
        <v>81</v>
      </c>
      <c r="K986" s="42">
        <v>0</v>
      </c>
      <c r="L986" s="41" t="s">
        <v>4640</v>
      </c>
      <c r="M986" s="60" t="s">
        <v>4206</v>
      </c>
      <c r="N986" s="41" t="s">
        <v>96</v>
      </c>
      <c r="O986" s="41" t="s">
        <v>85</v>
      </c>
      <c r="P986" s="41" t="s">
        <v>101</v>
      </c>
      <c r="Q986" s="31">
        <f t="shared" ca="1" si="3"/>
        <v>0.7</v>
      </c>
      <c r="R986" s="31">
        <f ca="1">Q986*(IF(J986="Yes",1.25,1))</f>
        <v>0.875</v>
      </c>
      <c r="S986" s="31" t="e">
        <f ca="1">R986*(IF(OR(VALUE(P986)&gt;8,VALUE(#REF!)&gt;80),1.25,1))</f>
        <v>#REF!</v>
      </c>
      <c r="T986" s="31" t="e">
        <f ca="1">S986*(IF(H986="Mass Customer",0.85,1))</f>
        <v>#REF!</v>
      </c>
      <c r="U986" s="31">
        <f>RANK(W986,W1:W1001,0)</f>
        <v>985</v>
      </c>
      <c r="V986" s="31">
        <v>985</v>
      </c>
      <c r="W986" s="31">
        <v>0.40799999999999997</v>
      </c>
    </row>
    <row r="987" spans="1:23" ht="15.75" customHeight="1" x14ac:dyDescent="0.3">
      <c r="A987" s="41" t="s">
        <v>4641</v>
      </c>
      <c r="B987" s="41" t="s">
        <v>4642</v>
      </c>
      <c r="C987" s="41" t="s">
        <v>100</v>
      </c>
      <c r="D987" s="57">
        <v>83</v>
      </c>
      <c r="E987" s="56">
        <v>32041</v>
      </c>
      <c r="F987" s="41" t="s">
        <v>575</v>
      </c>
      <c r="G987" s="41" t="s">
        <v>191</v>
      </c>
      <c r="H987" s="41" t="s">
        <v>79</v>
      </c>
      <c r="I987" s="41" t="s">
        <v>80</v>
      </c>
      <c r="J987" s="41" t="s">
        <v>93</v>
      </c>
      <c r="K987" s="42">
        <v>15</v>
      </c>
      <c r="L987" s="41" t="s">
        <v>4644</v>
      </c>
      <c r="M987" s="60" t="s">
        <v>4645</v>
      </c>
      <c r="N987" s="41" t="s">
        <v>107</v>
      </c>
      <c r="O987" s="41" t="s">
        <v>85</v>
      </c>
      <c r="P987" s="41" t="s">
        <v>253</v>
      </c>
      <c r="Q987" s="31">
        <f t="shared" ca="1" si="3"/>
        <v>0.51</v>
      </c>
      <c r="R987" s="31">
        <f ca="1">Q987*(IF(J987="Yes",1.25,1))</f>
        <v>0.51</v>
      </c>
      <c r="S987" s="31" t="e">
        <f ca="1">R987*(IF(OR(VALUE(P987)&gt;8,VALUE(#REF!)&gt;80),1.25,1))</f>
        <v>#REF!</v>
      </c>
      <c r="T987" s="31" t="e">
        <f ca="1">S987*(IF(H987="Mass Customer",0.85,1))</f>
        <v>#REF!</v>
      </c>
      <c r="U987" s="31">
        <f>RANK(W987,W1:W1001,0)</f>
        <v>985</v>
      </c>
      <c r="V987" s="31">
        <v>985</v>
      </c>
      <c r="W987" s="31">
        <v>0.40799999999999997</v>
      </c>
    </row>
    <row r="988" spans="1:23" ht="15.75" customHeight="1" x14ac:dyDescent="0.3">
      <c r="A988" s="41" t="s">
        <v>4646</v>
      </c>
      <c r="B988" s="41" t="s">
        <v>4647</v>
      </c>
      <c r="C988" s="41" t="s">
        <v>74</v>
      </c>
      <c r="D988" s="57">
        <v>41</v>
      </c>
      <c r="E988" s="56">
        <v>21811</v>
      </c>
      <c r="F988" s="41" t="s">
        <v>4648</v>
      </c>
      <c r="G988" s="41" t="s">
        <v>161</v>
      </c>
      <c r="H988" s="41" t="s">
        <v>79</v>
      </c>
      <c r="I988" s="41" t="s">
        <v>80</v>
      </c>
      <c r="J988" s="41" t="s">
        <v>81</v>
      </c>
      <c r="K988" s="42">
        <v>7</v>
      </c>
      <c r="L988" s="41" t="s">
        <v>4649</v>
      </c>
      <c r="M988" s="60" t="s">
        <v>1201</v>
      </c>
      <c r="N988" s="41" t="s">
        <v>96</v>
      </c>
      <c r="O988" s="41" t="s">
        <v>85</v>
      </c>
      <c r="P988" s="41" t="s">
        <v>178</v>
      </c>
      <c r="Q988" s="31">
        <f t="shared" ca="1" si="3"/>
        <v>0.47</v>
      </c>
      <c r="R988" s="31">
        <f ca="1">Q988*(IF(J988="Yes",1.25,1))</f>
        <v>0.58749999999999991</v>
      </c>
      <c r="S988" s="31" t="e">
        <f ca="1">R988*(IF(OR(VALUE(P988)&gt;8,VALUE(#REF!)&gt;80),1.25,1))</f>
        <v>#REF!</v>
      </c>
      <c r="T988" s="31" t="e">
        <f ca="1">S988*(IF(H988="Mass Customer",0.85,1))</f>
        <v>#REF!</v>
      </c>
      <c r="U988" s="31">
        <f>RANK(W988,W1:W1001,0)</f>
        <v>987</v>
      </c>
      <c r="V988" s="31">
        <v>987</v>
      </c>
      <c r="W988" s="31">
        <v>0.4</v>
      </c>
    </row>
    <row r="989" spans="1:23" ht="15.75" customHeight="1" x14ac:dyDescent="0.3">
      <c r="A989" s="41" t="s">
        <v>4650</v>
      </c>
      <c r="B989" s="41" t="s">
        <v>4651</v>
      </c>
      <c r="C989" s="41" t="s">
        <v>100</v>
      </c>
      <c r="D989" s="57">
        <v>44</v>
      </c>
      <c r="E989" s="56">
        <v>35726</v>
      </c>
      <c r="F989" s="41" t="s">
        <v>4519</v>
      </c>
      <c r="G989" s="41" t="s">
        <v>191</v>
      </c>
      <c r="H989" s="41" t="s">
        <v>79</v>
      </c>
      <c r="I989" s="41" t="s">
        <v>80</v>
      </c>
      <c r="J989" s="41" t="s">
        <v>93</v>
      </c>
      <c r="K989" s="42">
        <v>15</v>
      </c>
      <c r="L989" s="41" t="s">
        <v>4652</v>
      </c>
      <c r="M989" s="60" t="s">
        <v>141</v>
      </c>
      <c r="N989" s="41" t="s">
        <v>96</v>
      </c>
      <c r="O989" s="41" t="s">
        <v>85</v>
      </c>
      <c r="P989" s="41" t="s">
        <v>134</v>
      </c>
      <c r="Q989" s="31">
        <f t="shared" ca="1" si="3"/>
        <v>1.05</v>
      </c>
      <c r="R989" s="31">
        <f ca="1">Q989*(IF(J989="Yes",1.25,1))</f>
        <v>1.05</v>
      </c>
      <c r="S989" s="31" t="e">
        <f ca="1">R989*(IF(OR(VALUE(P989)&gt;8,VALUE(#REF!)&gt;80),1.25,1))</f>
        <v>#REF!</v>
      </c>
      <c r="T989" s="31" t="e">
        <f ca="1">S989*(IF(H989="Mass Customer",0.85,1))</f>
        <v>#REF!</v>
      </c>
      <c r="U989" s="31">
        <f>RANK(W989,W1:W1001,0)</f>
        <v>988</v>
      </c>
      <c r="V989" s="31">
        <v>988</v>
      </c>
      <c r="W989" s="31">
        <v>0.39950000000000002</v>
      </c>
    </row>
    <row r="990" spans="1:23" ht="15.75" customHeight="1" x14ac:dyDescent="0.3">
      <c r="A990" s="41" t="s">
        <v>4653</v>
      </c>
      <c r="B990" s="41" t="s">
        <v>4654</v>
      </c>
      <c r="C990" s="41" t="s">
        <v>100</v>
      </c>
      <c r="D990" s="57">
        <v>64</v>
      </c>
      <c r="E990" s="56">
        <v>15780</v>
      </c>
      <c r="F990" s="41" t="s">
        <v>256</v>
      </c>
      <c r="G990" s="41" t="s">
        <v>78</v>
      </c>
      <c r="H990" s="41" t="s">
        <v>79</v>
      </c>
      <c r="I990" s="41" t="s">
        <v>80</v>
      </c>
      <c r="J990" s="41" t="s">
        <v>81</v>
      </c>
      <c r="K990" s="42">
        <v>11</v>
      </c>
      <c r="L990" s="41" t="s">
        <v>4656</v>
      </c>
      <c r="M990" s="60" t="s">
        <v>2502</v>
      </c>
      <c r="N990" s="41" t="s">
        <v>96</v>
      </c>
      <c r="O990" s="41" t="s">
        <v>85</v>
      </c>
      <c r="P990" s="41" t="s">
        <v>134</v>
      </c>
      <c r="Q990" s="31">
        <f t="shared" ca="1" si="3"/>
        <v>0.9</v>
      </c>
      <c r="R990" s="31">
        <f ca="1">Q990*(IF(J990="Yes",1.25,1))</f>
        <v>1.125</v>
      </c>
      <c r="S990" s="31" t="e">
        <f ca="1">R990*(IF(OR(VALUE(P990)&gt;8,VALUE(#REF!)&gt;80),1.25,1))</f>
        <v>#REF!</v>
      </c>
      <c r="T990" s="31" t="e">
        <f ca="1">S990*(IF(H990="Mass Customer",0.85,1))</f>
        <v>#REF!</v>
      </c>
      <c r="U990" s="31">
        <f>RANK(W990,W1:W1001,0)</f>
        <v>988</v>
      </c>
      <c r="V990" s="31">
        <v>988</v>
      </c>
      <c r="W990" s="31">
        <v>0.39950000000000002</v>
      </c>
    </row>
    <row r="991" spans="1:23" ht="15.75" customHeight="1" x14ac:dyDescent="0.3">
      <c r="A991" s="41" t="s">
        <v>4657</v>
      </c>
      <c r="B991" s="41" t="s">
        <v>4658</v>
      </c>
      <c r="C991" s="41" t="s">
        <v>100</v>
      </c>
      <c r="D991" s="57">
        <v>83</v>
      </c>
      <c r="E991" s="56">
        <v>16644</v>
      </c>
      <c r="F991" s="44"/>
      <c r="G991" s="41" t="s">
        <v>78</v>
      </c>
      <c r="H991" s="41" t="s">
        <v>131</v>
      </c>
      <c r="I991" s="41" t="s">
        <v>80</v>
      </c>
      <c r="J991" s="41" t="s">
        <v>81</v>
      </c>
      <c r="K991" s="42">
        <v>11</v>
      </c>
      <c r="L991" s="41" t="s">
        <v>4660</v>
      </c>
      <c r="M991" s="60" t="s">
        <v>3929</v>
      </c>
      <c r="N991" s="41" t="s">
        <v>96</v>
      </c>
      <c r="O991" s="41" t="s">
        <v>85</v>
      </c>
      <c r="P991" s="41" t="s">
        <v>178</v>
      </c>
      <c r="Q991" s="31">
        <f t="shared" ca="1" si="3"/>
        <v>0.41</v>
      </c>
      <c r="R991" s="31">
        <f ca="1">Q991*(IF(J991="Yes",1.25,1))</f>
        <v>0.51249999999999996</v>
      </c>
      <c r="S991" s="31" t="e">
        <f ca="1">R991*(IF(OR(VALUE(P991)&gt;8,VALUE(#REF!)&gt;80),1.25,1))</f>
        <v>#REF!</v>
      </c>
      <c r="T991" s="31" t="e">
        <f ca="1">S991*(IF(H991="Mass Customer",0.85,1))</f>
        <v>#REF!</v>
      </c>
      <c r="U991" s="31">
        <f>RANK(W991,W1:W1001,0)</f>
        <v>988</v>
      </c>
      <c r="V991" s="31">
        <v>988</v>
      </c>
      <c r="W991" s="31">
        <v>0.39950000000000002</v>
      </c>
    </row>
    <row r="992" spans="1:23" ht="15.75" customHeight="1" x14ac:dyDescent="0.3">
      <c r="A992" s="41" t="s">
        <v>4661</v>
      </c>
      <c r="B992" s="41" t="s">
        <v>4662</v>
      </c>
      <c r="C992" s="41" t="s">
        <v>100</v>
      </c>
      <c r="D992" s="57">
        <v>60</v>
      </c>
      <c r="E992" s="56">
        <v>19858</v>
      </c>
      <c r="F992" s="41" t="s">
        <v>2112</v>
      </c>
      <c r="G992" s="41" t="s">
        <v>92</v>
      </c>
      <c r="H992" s="41" t="s">
        <v>79</v>
      </c>
      <c r="I992" s="41" t="s">
        <v>80</v>
      </c>
      <c r="J992" s="41" t="s">
        <v>81</v>
      </c>
      <c r="K992" s="42">
        <v>9</v>
      </c>
      <c r="L992" s="41" t="s">
        <v>4664</v>
      </c>
      <c r="M992" s="60" t="s">
        <v>3470</v>
      </c>
      <c r="N992" s="41" t="s">
        <v>84</v>
      </c>
      <c r="O992" s="41" t="s">
        <v>85</v>
      </c>
      <c r="P992" s="41" t="s">
        <v>86</v>
      </c>
      <c r="Q992" s="31">
        <f t="shared" ca="1" si="3"/>
        <v>0.49</v>
      </c>
      <c r="R992" s="31">
        <f ca="1">Q992*(IF(J992="Yes",1.25,1))</f>
        <v>0.61250000000000004</v>
      </c>
      <c r="S992" s="31" t="e">
        <f ca="1">R992*(IF(OR(VALUE(P992)&gt;8,VALUE(#REF!)&gt;80),1.25,1))</f>
        <v>#REF!</v>
      </c>
      <c r="T992" s="31" t="e">
        <f ca="1">S992*(IF(H992="Mass Customer",0.85,1))</f>
        <v>#REF!</v>
      </c>
      <c r="U992" s="31">
        <f>RANK(W992,W1:W1001,0)</f>
        <v>988</v>
      </c>
      <c r="V992" s="31">
        <v>988</v>
      </c>
      <c r="W992" s="31">
        <v>0.39950000000000002</v>
      </c>
    </row>
    <row r="993" spans="1:23" ht="15.75" customHeight="1" x14ac:dyDescent="0.3">
      <c r="A993" s="41" t="s">
        <v>760</v>
      </c>
      <c r="B993" s="41" t="s">
        <v>4665</v>
      </c>
      <c r="C993" s="41" t="s">
        <v>74</v>
      </c>
      <c r="D993" s="57">
        <v>59</v>
      </c>
      <c r="E993" s="56">
        <v>27164</v>
      </c>
      <c r="F993" s="41" t="s">
        <v>4195</v>
      </c>
      <c r="G993" s="41" t="s">
        <v>78</v>
      </c>
      <c r="H993" s="41" t="s">
        <v>79</v>
      </c>
      <c r="I993" s="41" t="s">
        <v>80</v>
      </c>
      <c r="J993" s="41" t="s">
        <v>81</v>
      </c>
      <c r="K993" s="42">
        <v>15</v>
      </c>
      <c r="L993" s="41" t="s">
        <v>4667</v>
      </c>
      <c r="M993" s="60" t="s">
        <v>2341</v>
      </c>
      <c r="N993" s="41" t="s">
        <v>107</v>
      </c>
      <c r="O993" s="41" t="s">
        <v>85</v>
      </c>
      <c r="P993" s="41" t="s">
        <v>740</v>
      </c>
      <c r="Q993" s="31">
        <f t="shared" ca="1" si="3"/>
        <v>1.01</v>
      </c>
      <c r="R993" s="31">
        <f ca="1">Q993*(IF(J993="Yes",1.25,1))</f>
        <v>1.2625</v>
      </c>
      <c r="S993" s="31" t="e">
        <f ca="1">R993*(IF(OR(VALUE(P993)&gt;8,VALUE(#REF!)&gt;80),1.25,1))</f>
        <v>#REF!</v>
      </c>
      <c r="T993" s="31" t="e">
        <f ca="1">S993*(IF(H993="Mass Customer",0.85,1))</f>
        <v>#REF!</v>
      </c>
      <c r="U993" s="31">
        <f>RANK(W993,W1:W1001,0)</f>
        <v>988</v>
      </c>
      <c r="V993" s="31">
        <v>988</v>
      </c>
      <c r="W993" s="31">
        <v>0.39950000000000002</v>
      </c>
    </row>
    <row r="994" spans="1:23" ht="15.75" customHeight="1" x14ac:dyDescent="0.3">
      <c r="A994" s="41" t="s">
        <v>3419</v>
      </c>
      <c r="B994" s="41" t="s">
        <v>4668</v>
      </c>
      <c r="C994" s="41" t="s">
        <v>100</v>
      </c>
      <c r="D994" s="57">
        <v>32</v>
      </c>
      <c r="E994" s="56">
        <v>27016</v>
      </c>
      <c r="F994" s="41" t="s">
        <v>129</v>
      </c>
      <c r="G994" s="41" t="s">
        <v>130</v>
      </c>
      <c r="H994" s="41" t="s">
        <v>79</v>
      </c>
      <c r="I994" s="41" t="s">
        <v>80</v>
      </c>
      <c r="J994" s="41" t="s">
        <v>81</v>
      </c>
      <c r="K994" s="42">
        <v>8</v>
      </c>
      <c r="L994" s="41" t="s">
        <v>4670</v>
      </c>
      <c r="M994" s="60" t="s">
        <v>711</v>
      </c>
      <c r="N994" s="41" t="s">
        <v>84</v>
      </c>
      <c r="O994" s="41" t="s">
        <v>85</v>
      </c>
      <c r="P994" s="41" t="s">
        <v>740</v>
      </c>
      <c r="Q994" s="31">
        <f t="shared" ca="1" si="3"/>
        <v>0.77</v>
      </c>
      <c r="R994" s="31">
        <f ca="1">Q994*(IF(J994="Yes",1.25,1))</f>
        <v>0.96250000000000002</v>
      </c>
      <c r="S994" s="31" t="e">
        <f ca="1">R994*(IF(OR(VALUE(P994)&gt;8,VALUE(#REF!)&gt;80),1.25,1))</f>
        <v>#REF!</v>
      </c>
      <c r="T994" s="31" t="e">
        <f ca="1">S994*(IF(H994="Mass Customer",0.85,1))</f>
        <v>#REF!</v>
      </c>
      <c r="U994" s="31">
        <f>RANK(W994,W1:W1001,0)</f>
        <v>993</v>
      </c>
      <c r="V994" s="31">
        <v>993</v>
      </c>
      <c r="W994" s="31">
        <v>0.39100000000000001</v>
      </c>
    </row>
    <row r="995" spans="1:23" ht="15.75" customHeight="1" x14ac:dyDescent="0.3">
      <c r="A995" s="41" t="s">
        <v>4671</v>
      </c>
      <c r="B995" s="41" t="s">
        <v>4672</v>
      </c>
      <c r="C995" s="41" t="s">
        <v>74</v>
      </c>
      <c r="D995" s="57">
        <v>38</v>
      </c>
      <c r="E995" s="56">
        <v>21744</v>
      </c>
      <c r="F995" s="41" t="s">
        <v>139</v>
      </c>
      <c r="G995" s="41" t="s">
        <v>103</v>
      </c>
      <c r="H995" s="41" t="s">
        <v>79</v>
      </c>
      <c r="I995" s="41" t="s">
        <v>80</v>
      </c>
      <c r="J995" s="41" t="s">
        <v>81</v>
      </c>
      <c r="K995" s="42">
        <v>6</v>
      </c>
      <c r="L995" s="41" t="s">
        <v>4674</v>
      </c>
      <c r="M995" s="60" t="s">
        <v>4675</v>
      </c>
      <c r="N995" s="41" t="s">
        <v>96</v>
      </c>
      <c r="O995" s="41" t="s">
        <v>85</v>
      </c>
      <c r="P995" s="41" t="s">
        <v>253</v>
      </c>
      <c r="Q995" s="31">
        <f t="shared" ca="1" si="3"/>
        <v>0.57999999999999996</v>
      </c>
      <c r="R995" s="31">
        <f ca="1">Q995*(IF(J995="Yes",1.25,1))</f>
        <v>0.72499999999999998</v>
      </c>
      <c r="S995" s="31" t="e">
        <f ca="1">R995*(IF(OR(VALUE(P995)&gt;8,VALUE(#REF!)&gt;80),1.25,1))</f>
        <v>#REF!</v>
      </c>
      <c r="T995" s="31" t="e">
        <f ca="1">S995*(IF(H995="Mass Customer",0.85,1))</f>
        <v>#REF!</v>
      </c>
      <c r="U995" s="31">
        <f>RANK(W995,W1:W1001,0)</f>
        <v>994</v>
      </c>
      <c r="V995" s="31">
        <v>994</v>
      </c>
      <c r="W995" s="31">
        <v>0.38250000000000001</v>
      </c>
    </row>
    <row r="996" spans="1:23" ht="15.75" customHeight="1" x14ac:dyDescent="0.3">
      <c r="A996" s="41" t="s">
        <v>4676</v>
      </c>
      <c r="B996" s="41" t="s">
        <v>4677</v>
      </c>
      <c r="C996" s="41" t="s">
        <v>100</v>
      </c>
      <c r="D996" s="57">
        <v>15</v>
      </c>
      <c r="E996" s="56">
        <v>33056</v>
      </c>
      <c r="F996" s="41" t="s">
        <v>2734</v>
      </c>
      <c r="G996" s="41" t="s">
        <v>147</v>
      </c>
      <c r="H996" s="41" t="s">
        <v>79</v>
      </c>
      <c r="I996" s="41" t="s">
        <v>80</v>
      </c>
      <c r="J996" s="41" t="s">
        <v>93</v>
      </c>
      <c r="K996" s="42">
        <v>3</v>
      </c>
      <c r="L996" s="41" t="s">
        <v>4679</v>
      </c>
      <c r="M996" s="60" t="s">
        <v>4680</v>
      </c>
      <c r="N996" s="41" t="s">
        <v>107</v>
      </c>
      <c r="O996" s="41" t="s">
        <v>85</v>
      </c>
      <c r="P996" s="41" t="s">
        <v>390</v>
      </c>
      <c r="Q996" s="31">
        <f t="shared" ca="1" si="3"/>
        <v>0.82</v>
      </c>
      <c r="R996" s="31">
        <f ca="1">Q996*(IF(J996="Yes",1.25,1))</f>
        <v>0.82</v>
      </c>
      <c r="S996" s="31" t="e">
        <f ca="1">R996*(IF(OR(VALUE(P996)&gt;8,VALUE(#REF!)&gt;80),1.25,1))</f>
        <v>#REF!</v>
      </c>
      <c r="T996" s="31" t="e">
        <f ca="1">S996*(IF(H996="Mass Customer",0.85,1))</f>
        <v>#REF!</v>
      </c>
      <c r="U996" s="31">
        <f>RANK(W996,W1:W1001,0)</f>
        <v>994</v>
      </c>
      <c r="V996" s="31">
        <v>994</v>
      </c>
      <c r="W996" s="31">
        <v>0.38250000000000001</v>
      </c>
    </row>
    <row r="997" spans="1:23" ht="15.75" customHeight="1" x14ac:dyDescent="0.3">
      <c r="A997" s="41" t="s">
        <v>3477</v>
      </c>
      <c r="B997" s="41" t="s">
        <v>4681</v>
      </c>
      <c r="C997" s="41" t="s">
        <v>74</v>
      </c>
      <c r="D997" s="57">
        <v>60</v>
      </c>
      <c r="E997" s="56">
        <v>21830</v>
      </c>
      <c r="F997" s="41" t="s">
        <v>312</v>
      </c>
      <c r="G997" s="41" t="s">
        <v>103</v>
      </c>
      <c r="H997" s="41" t="s">
        <v>104</v>
      </c>
      <c r="I997" s="41" t="s">
        <v>80</v>
      </c>
      <c r="J997" s="41" t="s">
        <v>93</v>
      </c>
      <c r="K997" s="42">
        <v>9</v>
      </c>
      <c r="L997" s="41" t="s">
        <v>4683</v>
      </c>
      <c r="M997" s="60" t="s">
        <v>155</v>
      </c>
      <c r="N997" s="41" t="s">
        <v>96</v>
      </c>
      <c r="O997" s="41" t="s">
        <v>85</v>
      </c>
      <c r="P997" s="41" t="s">
        <v>134</v>
      </c>
      <c r="Q997" s="31">
        <f t="shared" ca="1" si="3"/>
        <v>0.7</v>
      </c>
      <c r="R997" s="31">
        <f ca="1">Q997*(IF(J997="Yes",1.25,1))</f>
        <v>0.7</v>
      </c>
      <c r="S997" s="31" t="e">
        <f ca="1">R997*(IF(OR(VALUE(P997)&gt;8,VALUE(#REF!)&gt;80),1.25,1))</f>
        <v>#REF!</v>
      </c>
      <c r="T997" s="31" t="e">
        <f ca="1">S997*(IF(H997="Mass Customer",0.85,1))</f>
        <v>#REF!</v>
      </c>
      <c r="U997" s="31">
        <f>RANK(W997,W1:W1001,0)</f>
        <v>996</v>
      </c>
      <c r="V997" s="31">
        <v>996</v>
      </c>
      <c r="W997" s="31">
        <v>0.374</v>
      </c>
    </row>
    <row r="998" spans="1:23" ht="15.75" customHeight="1" x14ac:dyDescent="0.3">
      <c r="A998" s="41" t="s">
        <v>4684</v>
      </c>
      <c r="B998" s="41" t="s">
        <v>4685</v>
      </c>
      <c r="C998" s="41" t="s">
        <v>74</v>
      </c>
      <c r="D998" s="57">
        <v>22</v>
      </c>
      <c r="E998" s="56">
        <v>37181</v>
      </c>
      <c r="F998" s="41" t="s">
        <v>1264</v>
      </c>
      <c r="G998" s="41" t="s">
        <v>191</v>
      </c>
      <c r="H998" s="41" t="s">
        <v>79</v>
      </c>
      <c r="I998" s="41" t="s">
        <v>80</v>
      </c>
      <c r="J998" s="41" t="s">
        <v>93</v>
      </c>
      <c r="K998" s="42">
        <v>6</v>
      </c>
      <c r="L998" s="41" t="s">
        <v>4687</v>
      </c>
      <c r="M998" s="60" t="s">
        <v>3208</v>
      </c>
      <c r="N998" s="41" t="s">
        <v>96</v>
      </c>
      <c r="O998" s="41" t="s">
        <v>85</v>
      </c>
      <c r="P998" s="41" t="s">
        <v>101</v>
      </c>
      <c r="Q998" s="31">
        <f t="shared" ca="1" si="3"/>
        <v>0.9</v>
      </c>
      <c r="R998" s="31">
        <f ca="1">Q998*(IF(J998="Yes",1.25,1))</f>
        <v>0.9</v>
      </c>
      <c r="S998" s="31" t="e">
        <f ca="1">R998*(IF(OR(VALUE(P998)&gt;8,VALUE(#REF!)&gt;80),1.25,1))</f>
        <v>#REF!</v>
      </c>
      <c r="T998" s="31" t="e">
        <f ca="1">S998*(IF(H998="Mass Customer",0.85,1))</f>
        <v>#REF!</v>
      </c>
      <c r="U998" s="31">
        <f>RANK(W998,W1:W1001,0)</f>
        <v>997</v>
      </c>
      <c r="V998" s="31">
        <v>997</v>
      </c>
      <c r="W998" s="31">
        <v>0.35699999999999998</v>
      </c>
    </row>
    <row r="999" spans="1:23" ht="15.75" customHeight="1" x14ac:dyDescent="0.3">
      <c r="A999" s="41" t="s">
        <v>4688</v>
      </c>
      <c r="B999" s="41" t="s">
        <v>4689</v>
      </c>
      <c r="C999" s="41" t="s">
        <v>100</v>
      </c>
      <c r="D999" s="57">
        <v>17</v>
      </c>
      <c r="E999" s="56">
        <v>20002</v>
      </c>
      <c r="F999" s="41" t="s">
        <v>569</v>
      </c>
      <c r="G999" s="41" t="s">
        <v>103</v>
      </c>
      <c r="H999" s="41" t="s">
        <v>104</v>
      </c>
      <c r="I999" s="41" t="s">
        <v>80</v>
      </c>
      <c r="J999" s="41" t="s">
        <v>81</v>
      </c>
      <c r="K999" s="42">
        <v>15</v>
      </c>
      <c r="L999" s="41" t="s">
        <v>4691</v>
      </c>
      <c r="M999" s="60" t="s">
        <v>4692</v>
      </c>
      <c r="N999" s="41" t="s">
        <v>84</v>
      </c>
      <c r="O999" s="41" t="s">
        <v>85</v>
      </c>
      <c r="P999" s="41" t="s">
        <v>228</v>
      </c>
      <c r="Q999" s="31">
        <f t="shared" ca="1" si="3"/>
        <v>0.46</v>
      </c>
      <c r="R999" s="31">
        <f ca="1">Q999*(IF(J999="Yes",1.25,1))</f>
        <v>0.57500000000000007</v>
      </c>
      <c r="S999" s="31" t="e">
        <f ca="1">R999*(IF(OR(VALUE(P999)&gt;8,VALUE(#REF!)&gt;80),1.25,1))</f>
        <v>#REF!</v>
      </c>
      <c r="T999" s="31" t="e">
        <f ca="1">S999*(IF(H999="Mass Customer",0.85,1))</f>
        <v>#REF!</v>
      </c>
      <c r="U999" s="31">
        <f>RANK(W999,W1:W1001,0)</f>
        <v>997</v>
      </c>
      <c r="V999" s="31">
        <v>997</v>
      </c>
      <c r="W999" s="31">
        <v>0.35699999999999998</v>
      </c>
    </row>
    <row r="1000" spans="1:23" ht="15.75" customHeight="1" x14ac:dyDescent="0.3">
      <c r="A1000" s="41" t="s">
        <v>4693</v>
      </c>
      <c r="B1000" s="41" t="s">
        <v>4694</v>
      </c>
      <c r="C1000" s="41" t="s">
        <v>74</v>
      </c>
      <c r="D1000" s="57">
        <v>30</v>
      </c>
      <c r="E1000" s="56">
        <v>19345</v>
      </c>
      <c r="F1000" s="41" t="s">
        <v>1696</v>
      </c>
      <c r="G1000" s="41" t="s">
        <v>103</v>
      </c>
      <c r="H1000" s="41" t="s">
        <v>79</v>
      </c>
      <c r="I1000" s="41" t="s">
        <v>80</v>
      </c>
      <c r="J1000" s="41" t="s">
        <v>81</v>
      </c>
      <c r="K1000" s="42">
        <v>19</v>
      </c>
      <c r="L1000" s="41" t="s">
        <v>4696</v>
      </c>
      <c r="M1000" s="60" t="s">
        <v>4697</v>
      </c>
      <c r="N1000" s="41" t="s">
        <v>84</v>
      </c>
      <c r="O1000" s="41" t="s">
        <v>85</v>
      </c>
      <c r="P1000" s="41" t="s">
        <v>228</v>
      </c>
      <c r="Q1000" s="31">
        <f t="shared" ca="1" si="3"/>
        <v>0.96</v>
      </c>
      <c r="R1000" s="31">
        <f ca="1">Q1000*(IF(J1000="Yes",1.25,1))</f>
        <v>1.2</v>
      </c>
      <c r="S1000" s="31" t="e">
        <f ca="1">R1000*(IF(OR(VALUE(P1000)&gt;8,VALUE(#REF!)&gt;80),1.25,1))</f>
        <v>#REF!</v>
      </c>
      <c r="T1000" s="31" t="e">
        <f ca="1">S1000*(IF(H1000="Mass Customer",0.85,1))</f>
        <v>#REF!</v>
      </c>
      <c r="U1000" s="31">
        <f>RANK(W1000,W1:W1001,0)</f>
        <v>997</v>
      </c>
      <c r="V1000" s="31">
        <v>997</v>
      </c>
      <c r="W1000" s="31">
        <v>0.35699999999999998</v>
      </c>
    </row>
    <row r="1001" spans="1:23" ht="15.75" customHeight="1" x14ac:dyDescent="0.3">
      <c r="A1001" s="41" t="s">
        <v>4698</v>
      </c>
      <c r="B1001" s="41" t="s">
        <v>4699</v>
      </c>
      <c r="C1001" s="41" t="s">
        <v>74</v>
      </c>
      <c r="D1001" s="57">
        <v>56</v>
      </c>
      <c r="E1001" s="56">
        <v>20364</v>
      </c>
      <c r="F1001" s="41" t="s">
        <v>726</v>
      </c>
      <c r="G1001" s="41" t="s">
        <v>92</v>
      </c>
      <c r="H1001" s="41" t="s">
        <v>79</v>
      </c>
      <c r="I1001" s="41" t="s">
        <v>80</v>
      </c>
      <c r="J1001" s="41" t="s">
        <v>81</v>
      </c>
      <c r="K1001" s="42">
        <v>14</v>
      </c>
      <c r="L1001" s="41" t="s">
        <v>4701</v>
      </c>
      <c r="M1001" s="60" t="s">
        <v>2678</v>
      </c>
      <c r="N1001" s="41" t="s">
        <v>96</v>
      </c>
      <c r="O1001" s="41" t="s">
        <v>85</v>
      </c>
      <c r="P1001" s="41" t="s">
        <v>124</v>
      </c>
      <c r="Q1001" s="31">
        <f t="shared" ca="1" si="3"/>
        <v>0.52</v>
      </c>
      <c r="R1001" s="31">
        <f ca="1">Q1001*(IF(J1001="Yes",1.25,1))</f>
        <v>0.65</v>
      </c>
      <c r="S1001" s="31" t="e">
        <f ca="1">R1001*(IF(OR(VALUE(P1001)&gt;8,VALUE(#REF!)&gt;80),1.25,1))</f>
        <v>#REF!</v>
      </c>
      <c r="T1001" s="31" t="e">
        <f ca="1">S1001*(IF(H1001="Mass Customer",0.85,1))</f>
        <v>#REF!</v>
      </c>
      <c r="U1001" s="31">
        <f>RANK(W1001,W1:W1001,0)</f>
        <v>1000</v>
      </c>
      <c r="V1001" s="31">
        <v>1000</v>
      </c>
      <c r="W1001" s="31">
        <v>0.34</v>
      </c>
    </row>
    <row r="1002" spans="1:23" ht="15" customHeight="1" x14ac:dyDescent="0.25"/>
  </sheetData>
  <autoFilter ref="A1:IV1001" xr:uid="{8156C4F8-CC9F-403B-9A52-5A185A09A00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NewList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Usman Abdul-matin</cp:lastModifiedBy>
  <dcterms:modified xsi:type="dcterms:W3CDTF">2023-04-04T14:06:40Z</dcterms:modified>
</cp:coreProperties>
</file>