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haabdu\Desktop\Eclipse_Java_Projects\JiraAndSim\testdata\"/>
    </mc:Choice>
  </mc:AlternateContent>
  <xr:revisionPtr revIDLastSave="0" documentId="13_ncr:1_{1AB2A756-A184-48A7-A823-AEBDF3932C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5" i="1" l="1"/>
  <c r="B55" i="1"/>
  <c r="I37" i="1"/>
  <c r="D37" i="1"/>
  <c r="C37" i="1"/>
  <c r="E37" i="1" s="1"/>
  <c r="B37" i="1"/>
  <c r="I34" i="1"/>
  <c r="D34" i="1"/>
  <c r="C34" i="1"/>
  <c r="E34" i="1" s="1"/>
  <c r="B34" i="1"/>
  <c r="I31" i="1"/>
  <c r="D31" i="1"/>
  <c r="C31" i="1"/>
  <c r="E31" i="1" s="1"/>
  <c r="B31" i="1"/>
  <c r="I28" i="1"/>
  <c r="D28" i="1"/>
  <c r="C28" i="1"/>
  <c r="E28" i="1" s="1"/>
  <c r="B28" i="1"/>
  <c r="H25" i="1"/>
  <c r="I25" i="1" s="1"/>
  <c r="G25" i="1"/>
  <c r="F25" i="1"/>
  <c r="D25" i="1"/>
  <c r="C25" i="1"/>
  <c r="E25" i="1" s="1"/>
  <c r="B25" i="1"/>
  <c r="H22" i="1"/>
  <c r="H55" i="1" s="1"/>
  <c r="I55" i="1" s="1"/>
  <c r="G22" i="1"/>
  <c r="F22" i="1"/>
  <c r="F55" i="1" s="1"/>
  <c r="D22" i="1"/>
  <c r="D55" i="1" s="1"/>
  <c r="C22" i="1"/>
  <c r="E22" i="1" s="1"/>
  <c r="B22" i="1"/>
  <c r="F14" i="1"/>
  <c r="G14" i="1" s="1"/>
  <c r="E14" i="1"/>
  <c r="C14" i="1"/>
  <c r="D14" i="1" s="1"/>
  <c r="B14" i="1"/>
  <c r="K7" i="1"/>
  <c r="J7" i="1"/>
  <c r="I7" i="1"/>
  <c r="G7" i="1"/>
  <c r="F7" i="1"/>
  <c r="H7" i="1" s="1"/>
  <c r="E7" i="1"/>
  <c r="D7" i="1"/>
  <c r="C7" i="1"/>
  <c r="B7" i="1"/>
  <c r="C55" i="1" l="1"/>
  <c r="E55" i="1" s="1"/>
  <c r="I22" i="1"/>
</calcChain>
</file>

<file path=xl/sharedStrings.xml><?xml version="1.0" encoding="utf-8"?>
<sst xmlns="http://schemas.openxmlformats.org/spreadsheetml/2006/main" count="113" uniqueCount="69">
  <si>
    <t>*</t>
  </si>
  <si>
    <t>Total defects</t>
  </si>
  <si>
    <t xml:space="preserve">Total defects resolved </t>
  </si>
  <si>
    <t xml:space="preserve">Total defects open </t>
  </si>
  <si>
    <t xml:space="preserve">Total defects </t>
  </si>
  <si>
    <t xml:space="preserve">Total  defects </t>
  </si>
  <si>
    <t>Triaged % (&gt; 95%)</t>
  </si>
  <si>
    <t>Ageing of not triaged defects</t>
  </si>
  <si>
    <t>raised</t>
  </si>
  <si>
    <t xml:space="preserve">Fixed </t>
  </si>
  <si>
    <t xml:space="preserve">Triaged </t>
  </si>
  <si>
    <t>Untriaged</t>
  </si>
  <si>
    <t>1 - 15 days</t>
  </si>
  <si>
    <t>16 - 30 days</t>
  </si>
  <si>
    <t>&gt; 30 days</t>
  </si>
  <si>
    <t>Total Defects Raised</t>
  </si>
  <si>
    <t>Total Defects Open</t>
  </si>
  <si>
    <t>Open Defects %</t>
  </si>
  <si>
    <t>Total Defects Resolved</t>
  </si>
  <si>
    <t>Total Defects Fixed</t>
  </si>
  <si>
    <t>Overall fix ratio (&gt;30%)</t>
  </si>
  <si>
    <t>Month</t>
  </si>
  <si>
    <t>Overall Defects</t>
  </si>
  <si>
    <t>Triaged</t>
  </si>
  <si>
    <t>Triaged%</t>
  </si>
  <si>
    <t>Open</t>
  </si>
  <si>
    <t>Resolved</t>
  </si>
  <si>
    <t>Fixed</t>
  </si>
  <si>
    <t>Fixed %</t>
  </si>
  <si>
    <t>(&gt; 95%)</t>
  </si>
  <si>
    <t>(&gt;30%)</t>
  </si>
  <si>
    <t>January</t>
  </si>
  <si>
    <t>February</t>
  </si>
  <si>
    <t>March</t>
  </si>
  <si>
    <t>JIRA</t>
  </si>
  <si>
    <t>35</t>
  </si>
  <si>
    <t>31</t>
  </si>
  <si>
    <t>4</t>
  </si>
  <si>
    <t>27</t>
  </si>
  <si>
    <t>0</t>
  </si>
  <si>
    <t>100.0%</t>
  </si>
  <si>
    <t>SIM</t>
  </si>
  <si>
    <t>1</t>
  </si>
  <si>
    <t>0.0%</t>
  </si>
  <si>
    <t>11.43%</t>
  </si>
  <si>
    <t>87.1%</t>
  </si>
  <si>
    <t>NaN%</t>
  </si>
  <si>
    <t>JANUARY JIRA</t>
  </si>
  <si>
    <t>22</t>
  </si>
  <si>
    <t>21</t>
  </si>
  <si>
    <t>18</t>
  </si>
  <si>
    <t>85.71%</t>
  </si>
  <si>
    <t>JANUARY SIM</t>
  </si>
  <si>
    <t>FEBRUARY JIRA</t>
  </si>
  <si>
    <t>12</t>
  </si>
  <si>
    <t>3</t>
  </si>
  <si>
    <t>9</t>
  </si>
  <si>
    <t>8</t>
  </si>
  <si>
    <t>88.89%</t>
  </si>
  <si>
    <t>FEBRUARY SIM</t>
  </si>
  <si>
    <t>April</t>
  </si>
  <si>
    <t>May</t>
  </si>
  <si>
    <t>June</t>
  </si>
  <si>
    <t>Total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</si>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</sst>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9" fontId="1" fillId="3" borderId="12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9" fontId="2" fillId="0" borderId="9" xfId="0" applyNumberFormat="1" applyFont="1" applyBorder="1" applyAlignment="1">
      <alignment horizontal="center" vertical="center" wrapText="1"/>
    </xf>
    <xf numFmtId="9" fontId="1" fillId="4" borderId="9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top" wrapText="1"/>
    </xf>
    <xf numFmtId="0" fontId="0" fillId="0" borderId="13" xfId="0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A40" workbookViewId="0">
      <selection sqref="A1:XFD1048576"/>
    </sheetView>
  </sheetViews>
  <sheetFormatPr defaultRowHeight="14.5" x14ac:dyDescent="0.35"/>
  <cols>
    <col min="1" max="1" width="15.90625" style="3" customWidth="1"/>
    <col min="2" max="16384" width="8.7265625" style="3"/>
  </cols>
  <sheetData>
    <row r="1" spans="1:11" x14ac:dyDescent="0.35">
      <c r="A1" s="1"/>
      <c r="B1" s="2"/>
      <c r="C1" s="2"/>
      <c r="D1" s="2"/>
      <c r="E1" s="2"/>
      <c r="F1" s="2"/>
      <c r="G1" s="2"/>
      <c r="H1" s="2"/>
      <c r="I1" s="19"/>
      <c r="J1" s="20"/>
      <c r="K1" s="21"/>
    </row>
    <row r="2" spans="1:11" ht="44" thickBot="1" x14ac:dyDescent="0.4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1</v>
      </c>
      <c r="G2" s="5" t="s">
        <v>5</v>
      </c>
      <c r="H2" s="5" t="s">
        <v>6</v>
      </c>
      <c r="I2" s="22" t="s">
        <v>7</v>
      </c>
      <c r="J2" s="23"/>
      <c r="K2" s="24"/>
    </row>
    <row r="3" spans="1:11" ht="29" x14ac:dyDescent="0.35">
      <c r="A3" s="6"/>
      <c r="B3" s="5" t="s">
        <v>8</v>
      </c>
      <c r="C3" s="7"/>
      <c r="D3" s="7"/>
      <c r="E3" s="5" t="s">
        <v>9</v>
      </c>
      <c r="F3" s="5" t="s">
        <v>10</v>
      </c>
      <c r="G3" s="5" t="s">
        <v>11</v>
      </c>
      <c r="H3" s="7"/>
      <c r="I3" s="8"/>
      <c r="J3" s="8"/>
      <c r="K3" s="8"/>
    </row>
    <row r="4" spans="1:11" ht="29.5" thickBot="1" x14ac:dyDescent="0.4">
      <c r="A4" s="9"/>
      <c r="B4" s="7"/>
      <c r="C4" s="7"/>
      <c r="D4" s="7"/>
      <c r="E4" s="7"/>
      <c r="F4" s="7"/>
      <c r="G4" s="7"/>
      <c r="H4" s="7"/>
      <c r="I4" s="5" t="s">
        <v>12</v>
      </c>
      <c r="J4" s="10" t="s">
        <v>13</v>
      </c>
      <c r="K4" s="10" t="s">
        <v>14</v>
      </c>
    </row>
    <row r="5" spans="1:11" x14ac:dyDescent="0.35">
      <c r="A5" s="3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35</v>
      </c>
      <c r="G5" s="3" t="s">
        <v>39</v>
      </c>
      <c r="H5" s="3" t="s">
        <v>40</v>
      </c>
    </row>
    <row r="6" spans="1:11" x14ac:dyDescent="0.35">
      <c r="A6" s="3" t="s">
        <v>41</v>
      </c>
      <c r="B6" s="3" t="s">
        <v>42</v>
      </c>
      <c r="C6" s="3" t="s">
        <v>39</v>
      </c>
      <c r="D6" s="3" t="s">
        <v>39</v>
      </c>
      <c r="E6" s="3" t="s">
        <v>39</v>
      </c>
      <c r="F6" s="3" t="s">
        <v>39</v>
      </c>
      <c r="G6" s="3" t="s">
        <v>39</v>
      </c>
      <c r="H6" s="3" t="s">
        <v>43</v>
      </c>
    </row>
    <row r="7" spans="1:11" x14ac:dyDescent="0.35">
      <c r="A7" s="11" t="s">
        <v>63</v>
      </c>
      <c r="B7" s="12">
        <f>B5+B6</f>
        <v>36</v>
      </c>
      <c r="C7" s="12">
        <f t="shared" ref="C7:G7" si="0">C5+C6</f>
        <v>31</v>
      </c>
      <c r="D7" s="12">
        <f t="shared" si="0"/>
        <v>4</v>
      </c>
      <c r="E7" s="12">
        <f t="shared" si="0"/>
        <v>27</v>
      </c>
      <c r="F7" s="12">
        <f t="shared" si="0"/>
        <v>35</v>
      </c>
      <c r="G7" s="12">
        <f t="shared" si="0"/>
        <v>0</v>
      </c>
      <c r="H7" s="13">
        <f>F7/B7</f>
        <v>0.97222222222222221</v>
      </c>
      <c r="I7" s="12">
        <f>I5+I6</f>
        <v>0</v>
      </c>
      <c r="J7" s="12">
        <f t="shared" ref="J7:K7" si="1">J5+J6</f>
        <v>0</v>
      </c>
      <c r="K7" s="12">
        <f t="shared" si="1"/>
        <v>0</v>
      </c>
    </row>
    <row r="9" spans="1:11" ht="15" thickBot="1" x14ac:dyDescent="0.4"/>
    <row r="10" spans="1:11" x14ac:dyDescent="0.35">
      <c r="A10" s="1"/>
      <c r="B10" s="2"/>
      <c r="C10" s="2"/>
      <c r="D10" s="2"/>
      <c r="E10" s="2"/>
      <c r="F10" s="2"/>
      <c r="G10" s="2"/>
    </row>
    <row r="11" spans="1:11" ht="44" thickBot="1" x14ac:dyDescent="0.4">
      <c r="A11" s="14" t="s">
        <v>0</v>
      </c>
      <c r="B11" s="10" t="s">
        <v>15</v>
      </c>
      <c r="C11" s="10" t="s">
        <v>16</v>
      </c>
      <c r="D11" s="10" t="s">
        <v>17</v>
      </c>
      <c r="E11" s="10" t="s">
        <v>18</v>
      </c>
      <c r="F11" s="10" t="s">
        <v>19</v>
      </c>
      <c r="G11" s="10" t="s">
        <v>20</v>
      </c>
    </row>
    <row r="12" spans="1:11" x14ac:dyDescent="0.35">
      <c r="A12" s="3" t="s">
        <v>34</v>
      </c>
      <c r="B12" s="3" t="s">
        <v>35</v>
      </c>
      <c r="C12" s="3" t="s">
        <v>37</v>
      </c>
      <c r="D12" s="3" t="s">
        <v>44</v>
      </c>
      <c r="E12" s="3" t="s">
        <v>36</v>
      </c>
      <c r="F12" s="3" t="s">
        <v>38</v>
      </c>
      <c r="G12" s="3" t="s">
        <v>45</v>
      </c>
    </row>
    <row r="13" spans="1:11" x14ac:dyDescent="0.35">
      <c r="A13" s="3" t="s">
        <v>41</v>
      </c>
      <c r="B13" s="3" t="s">
        <v>42</v>
      </c>
      <c r="C13" s="3">
        <v>32</v>
      </c>
      <c r="D13" s="3" t="s">
        <v>43</v>
      </c>
      <c r="E13" s="3" t="s">
        <v>39</v>
      </c>
      <c r="F13" s="3" t="s">
        <v>39</v>
      </c>
      <c r="G13" s="3" t="s">
        <v>46</v>
      </c>
    </row>
    <row r="14" spans="1:11" ht="15" thickBot="1" x14ac:dyDescent="0.4">
      <c r="A14" s="15" t="s">
        <v>63</v>
      </c>
      <c r="B14" s="16">
        <f>B12+B13</f>
        <v>36</v>
      </c>
      <c r="C14" s="16">
        <f>C12+C13</f>
        <v>36</v>
      </c>
      <c r="D14" s="17">
        <f xml:space="preserve"> C14 / B14</f>
        <v>1</v>
      </c>
      <c r="E14" s="16">
        <f>E12+E13</f>
        <v>31</v>
      </c>
      <c r="F14" s="16">
        <f>F12+F13</f>
        <v>27</v>
      </c>
      <c r="G14" s="18">
        <f>F14/E14</f>
        <v>0.87096774193548387</v>
      </c>
    </row>
    <row r="16" spans="1:11" ht="15" thickBot="1" x14ac:dyDescent="0.4"/>
    <row r="17" spans="1:9" x14ac:dyDescent="0.35">
      <c r="A17" s="1"/>
      <c r="B17" s="2"/>
      <c r="C17" s="2"/>
      <c r="D17" s="2"/>
      <c r="E17" s="2"/>
      <c r="F17" s="2"/>
      <c r="G17" s="2"/>
      <c r="H17" s="2"/>
      <c r="I17" s="2"/>
    </row>
    <row r="18" spans="1:9" ht="29" x14ac:dyDescent="0.35">
      <c r="A18" s="25" t="s">
        <v>21</v>
      </c>
      <c r="B18" s="25" t="s">
        <v>22</v>
      </c>
      <c r="C18" s="25" t="s">
        <v>23</v>
      </c>
      <c r="D18" s="25" t="s">
        <v>11</v>
      </c>
      <c r="E18" s="25" t="s">
        <v>24</v>
      </c>
      <c r="F18" s="25" t="s">
        <v>25</v>
      </c>
      <c r="G18" s="25" t="s">
        <v>26</v>
      </c>
      <c r="H18" s="25" t="s">
        <v>27</v>
      </c>
      <c r="I18" s="25" t="s">
        <v>28</v>
      </c>
    </row>
    <row r="19" spans="1:9" x14ac:dyDescent="0.35">
      <c r="A19" s="26"/>
      <c r="B19" s="26"/>
      <c r="C19" s="26"/>
      <c r="D19" s="26"/>
      <c r="E19" s="25" t="s">
        <v>29</v>
      </c>
      <c r="F19" s="26"/>
      <c r="G19" s="26"/>
      <c r="H19" s="26"/>
      <c r="I19" s="25" t="s">
        <v>30</v>
      </c>
    </row>
    <row r="20" spans="1:9" x14ac:dyDescent="0.35">
      <c r="A20" s="27" t="s">
        <v>47</v>
      </c>
      <c r="B20" s="27" t="s">
        <v>48</v>
      </c>
      <c r="C20" s="27" t="s">
        <v>48</v>
      </c>
      <c r="D20" s="27" t="s">
        <v>39</v>
      </c>
      <c r="E20" s="27" t="s">
        <v>40</v>
      </c>
      <c r="F20" s="27" t="s">
        <v>42</v>
      </c>
      <c r="G20" s="27" t="s">
        <v>49</v>
      </c>
      <c r="H20" s="27" t="s">
        <v>50</v>
      </c>
      <c r="I20" s="27" t="s">
        <v>51</v>
      </c>
    </row>
    <row r="21" spans="1:9" x14ac:dyDescent="0.35">
      <c r="A21" s="27" t="s">
        <v>52</v>
      </c>
      <c r="B21" s="27" t="s">
        <v>39</v>
      </c>
      <c r="C21" s="27" t="s">
        <v>39</v>
      </c>
      <c r="D21" s="27" t="s">
        <v>39</v>
      </c>
      <c r="E21" s="27" t="s">
        <v>46</v>
      </c>
      <c r="F21" s="27" t="s">
        <v>39</v>
      </c>
      <c r="G21" s="27" t="s">
        <v>39</v>
      </c>
      <c r="H21" s="27" t="s">
        <v>39</v>
      </c>
      <c r="I21" s="27" t="s">
        <v>46</v>
      </c>
    </row>
    <row r="22" spans="1:9" x14ac:dyDescent="0.35">
      <c r="A22" s="27" t="s">
        <v>31</v>
      </c>
      <c r="B22" s="27">
        <f>B20+B21</f>
        <v>22</v>
      </c>
      <c r="C22" s="27">
        <f t="shared" ref="C22:D22" si="2">C20+C21</f>
        <v>22</v>
      </c>
      <c r="D22" s="27">
        <f t="shared" si="2"/>
        <v>0</v>
      </c>
      <c r="E22" s="27">
        <f>ROUND(((C22/B22)*100),2)</f>
        <v>100</v>
      </c>
      <c r="F22" s="27">
        <f>F20+F21</f>
        <v>1</v>
      </c>
      <c r="G22" s="27">
        <f t="shared" ref="G22:H22" si="3">G20+G21</f>
        <v>21</v>
      </c>
      <c r="H22" s="27">
        <f t="shared" si="3"/>
        <v>18</v>
      </c>
      <c r="I22" s="27">
        <f>ROUND(((H22/G22)*100),2)</f>
        <v>85.71</v>
      </c>
    </row>
    <row r="23" spans="1:9" x14ac:dyDescent="0.35">
      <c r="A23" s="27" t="s">
        <v>53</v>
      </c>
      <c r="B23" s="27" t="s">
        <v>54</v>
      </c>
      <c r="C23" s="27" t="s">
        <v>54</v>
      </c>
      <c r="D23" s="27" t="s">
        <v>39</v>
      </c>
      <c r="E23" s="27" t="s">
        <v>40</v>
      </c>
      <c r="F23" s="27" t="s">
        <v>55</v>
      </c>
      <c r="G23" s="27" t="s">
        <v>56</v>
      </c>
      <c r="H23" s="27" t="s">
        <v>57</v>
      </c>
      <c r="I23" s="27" t="s">
        <v>58</v>
      </c>
    </row>
    <row r="24" spans="1:9" x14ac:dyDescent="0.35">
      <c r="A24" s="27" t="s">
        <v>59</v>
      </c>
      <c r="B24" s="27" t="s">
        <v>42</v>
      </c>
      <c r="C24" s="27" t="s">
        <v>39</v>
      </c>
      <c r="D24" s="27" t="s">
        <v>39</v>
      </c>
      <c r="E24" s="27" t="s">
        <v>43</v>
      </c>
      <c r="F24" s="27" t="s">
        <v>39</v>
      </c>
      <c r="G24" s="27" t="s">
        <v>39</v>
      </c>
      <c r="H24" s="27" t="s">
        <v>39</v>
      </c>
      <c r="I24" s="27" t="s">
        <v>46</v>
      </c>
    </row>
    <row r="25" spans="1:9" x14ac:dyDescent="0.35">
      <c r="A25" s="27" t="s">
        <v>32</v>
      </c>
      <c r="B25" s="27">
        <f>B23+B24</f>
        <v>13</v>
      </c>
      <c r="C25" s="27">
        <f t="shared" ref="C25:D25" si="4">C23+C24</f>
        <v>12</v>
      </c>
      <c r="D25" s="27">
        <f t="shared" si="4"/>
        <v>0</v>
      </c>
      <c r="E25" s="27">
        <f>ROUND(((C25/B25)*100),2)</f>
        <v>92.31</v>
      </c>
      <c r="F25" s="27">
        <f>F23+F24</f>
        <v>3</v>
      </c>
      <c r="G25" s="27">
        <f t="shared" ref="G25:H25" si="5">G23+G24</f>
        <v>9</v>
      </c>
      <c r="H25" s="27">
        <f t="shared" si="5"/>
        <v>8</v>
      </c>
      <c r="I25" s="27">
        <f>ROUND(((H25/G25)*100),2)</f>
        <v>88.89</v>
      </c>
    </row>
    <row r="26" spans="1:9" x14ac:dyDescent="0.35">
      <c r="A26" s="27"/>
      <c r="B26" s="27"/>
      <c r="C26" s="27"/>
      <c r="D26" s="27"/>
      <c r="E26" s="27"/>
      <c r="F26" s="27"/>
      <c r="G26" s="27"/>
      <c r="H26" s="27"/>
      <c r="I26" s="27"/>
    </row>
    <row r="27" spans="1:9" x14ac:dyDescent="0.35">
      <c r="A27" s="27"/>
      <c r="B27" s="27"/>
      <c r="C27" s="27"/>
      <c r="D27" s="27"/>
      <c r="E27" s="27"/>
      <c r="F27" s="27"/>
      <c r="G27" s="27"/>
      <c r="H27" s="27"/>
      <c r="I27" s="27"/>
    </row>
    <row r="28" spans="1:9" x14ac:dyDescent="0.35">
      <c r="A28" s="27" t="s">
        <v>33</v>
      </c>
      <c r="B28" s="27">
        <f>B26+B27</f>
        <v>0</v>
      </c>
      <c r="C28" s="27">
        <f t="shared" ref="C28:D28" si="6">C26+C27</f>
        <v>0</v>
      </c>
      <c r="D28" s="27">
        <f t="shared" si="6"/>
        <v>0</v>
      </c>
      <c r="E28" s="27" t="e">
        <f>ROUND(((C28/B28)*100),2)</f>
        <v>#DIV/0!</v>
      </c>
      <c r="F28" s="27"/>
      <c r="G28" s="27"/>
      <c r="H28" s="27"/>
      <c r="I28" s="27" t="e">
        <f>ROUND(((H28/G28)*100),2)</f>
        <v>#DIV/0!</v>
      </c>
    </row>
    <row r="29" spans="1:9" x14ac:dyDescent="0.35">
      <c r="A29" s="27"/>
      <c r="B29" s="27"/>
      <c r="C29" s="27"/>
      <c r="D29" s="27"/>
      <c r="E29" s="27"/>
      <c r="F29" s="27"/>
      <c r="G29" s="27"/>
      <c r="H29" s="27"/>
      <c r="I29" s="27"/>
    </row>
    <row r="30" spans="1:9" x14ac:dyDescent="0.35">
      <c r="A30" s="27"/>
      <c r="B30" s="27"/>
      <c r="C30" s="27"/>
      <c r="D30" s="27"/>
      <c r="E30" s="27"/>
      <c r="F30" s="27"/>
      <c r="G30" s="27"/>
      <c r="H30" s="27"/>
      <c r="I30" s="27"/>
    </row>
    <row r="31" spans="1:9" x14ac:dyDescent="0.35">
      <c r="A31" s="27" t="s">
        <v>60</v>
      </c>
      <c r="B31" s="27">
        <f>B29+B30</f>
        <v>0</v>
      </c>
      <c r="C31" s="27">
        <f t="shared" ref="C31:D31" si="7">C29+C30</f>
        <v>0</v>
      </c>
      <c r="D31" s="27">
        <f t="shared" si="7"/>
        <v>0</v>
      </c>
      <c r="E31" s="27" t="e">
        <f>ROUND(((C31/B31)*100),2)</f>
        <v>#DIV/0!</v>
      </c>
      <c r="F31" s="27"/>
      <c r="G31" s="27"/>
      <c r="H31" s="27"/>
      <c r="I31" s="27" t="e">
        <f>ROUND(((H31/G31)*100),2)</f>
        <v>#DIV/0!</v>
      </c>
    </row>
    <row r="32" spans="1:9" x14ac:dyDescent="0.35">
      <c r="A32" s="27"/>
      <c r="B32" s="27"/>
      <c r="C32" s="27"/>
      <c r="D32" s="27"/>
      <c r="E32" s="27"/>
      <c r="F32" s="27"/>
      <c r="G32" s="27"/>
      <c r="H32" s="27"/>
      <c r="I32" s="27"/>
    </row>
    <row r="33" spans="1:9" x14ac:dyDescent="0.35">
      <c r="A33" s="27"/>
      <c r="B33" s="27"/>
      <c r="C33" s="27"/>
      <c r="D33" s="27"/>
      <c r="E33" s="27"/>
      <c r="F33" s="27"/>
      <c r="G33" s="27"/>
      <c r="H33" s="27"/>
      <c r="I33" s="27"/>
    </row>
    <row r="34" spans="1:9" x14ac:dyDescent="0.35">
      <c r="A34" s="27" t="s">
        <v>61</v>
      </c>
      <c r="B34" s="27">
        <f>B32+B33</f>
        <v>0</v>
      </c>
      <c r="C34" s="27">
        <f t="shared" ref="C34:D34" si="8">C32+C33</f>
        <v>0</v>
      </c>
      <c r="D34" s="27">
        <f t="shared" si="8"/>
        <v>0</v>
      </c>
      <c r="E34" s="27" t="e">
        <f>ROUND(((C34/B34)*100),2)</f>
        <v>#DIV/0!</v>
      </c>
      <c r="F34" s="27"/>
      <c r="G34" s="27"/>
      <c r="H34" s="27"/>
      <c r="I34" s="27" t="e">
        <f>ROUND(((H34/G34)*100),2)</f>
        <v>#DIV/0!</v>
      </c>
    </row>
    <row r="35" spans="1:9" x14ac:dyDescent="0.35">
      <c r="A35" s="27"/>
      <c r="B35" s="27"/>
      <c r="C35" s="27"/>
      <c r="D35" s="27"/>
      <c r="E35" s="27"/>
      <c r="F35" s="27"/>
      <c r="G35" s="27"/>
      <c r="H35" s="27"/>
      <c r="I35" s="27"/>
    </row>
    <row r="36" spans="1:9" x14ac:dyDescent="0.35">
      <c r="A36" s="27"/>
      <c r="B36" s="27"/>
      <c r="C36" s="27"/>
      <c r="D36" s="27"/>
      <c r="E36" s="27"/>
      <c r="F36" s="27"/>
      <c r="G36" s="27"/>
      <c r="H36" s="27"/>
      <c r="I36" s="27"/>
    </row>
    <row r="37" spans="1:9" x14ac:dyDescent="0.35">
      <c r="A37" s="27" t="s">
        <v>62</v>
      </c>
      <c r="B37" s="27">
        <f>B35+B36</f>
        <v>0</v>
      </c>
      <c r="C37" s="27">
        <f t="shared" ref="C37:D37" si="9">C35+C36</f>
        <v>0</v>
      </c>
      <c r="D37" s="27">
        <f t="shared" si="9"/>
        <v>0</v>
      </c>
      <c r="E37" s="27" t="e">
        <f>ROUND(((C37/B37)*100),2)</f>
        <v>#DIV/0!</v>
      </c>
      <c r="F37" s="27"/>
      <c r="G37" s="27"/>
      <c r="H37" s="27"/>
      <c r="I37" s="27" t="e">
        <f>ROUND(((H37/G37)*100),2)</f>
        <v>#DIV/0!</v>
      </c>
    </row>
    <row r="38" spans="1:9" x14ac:dyDescent="0.35">
      <c r="A38" s="27"/>
      <c r="B38" s="27"/>
      <c r="C38" s="27"/>
      <c r="D38" s="27"/>
      <c r="E38" s="27"/>
      <c r="F38" s="27"/>
      <c r="G38" s="27"/>
      <c r="H38" s="27"/>
      <c r="I38" s="27"/>
    </row>
    <row r="39" spans="1:9" x14ac:dyDescent="0.35">
      <c r="A39" s="27"/>
      <c r="B39" s="27"/>
      <c r="C39" s="27"/>
      <c r="D39" s="27"/>
      <c r="E39" s="27"/>
      <c r="F39" s="27"/>
      <c r="G39" s="27"/>
      <c r="H39" s="27"/>
      <c r="I39" s="27"/>
    </row>
    <row r="40" spans="1:9" x14ac:dyDescent="0.35">
      <c r="A40" s="27" t="s">
        <v>64</v>
      </c>
      <c r="B40" s="27"/>
      <c r="C40" s="27"/>
      <c r="D40" s="27"/>
      <c r="E40" s="27"/>
      <c r="F40" s="27"/>
      <c r="G40" s="27"/>
      <c r="H40" s="27"/>
      <c r="I40" s="27"/>
    </row>
    <row r="41" spans="1:9" x14ac:dyDescent="0.35">
      <c r="A41" s="27"/>
      <c r="B41" s="27"/>
      <c r="C41" s="27"/>
      <c r="D41" s="27"/>
      <c r="E41" s="27"/>
      <c r="F41" s="27"/>
      <c r="G41" s="27"/>
      <c r="H41" s="27"/>
      <c r="I41" s="27"/>
    </row>
    <row r="42" spans="1:9" x14ac:dyDescent="0.35">
      <c r="A42" s="27"/>
      <c r="B42" s="27"/>
      <c r="C42" s="27"/>
      <c r="D42" s="27"/>
      <c r="E42" s="27"/>
      <c r="F42" s="27"/>
      <c r="G42" s="27"/>
      <c r="H42" s="27"/>
      <c r="I42" s="27"/>
    </row>
    <row r="43" spans="1:9" x14ac:dyDescent="0.35">
      <c r="A43" s="27" t="s">
        <v>65</v>
      </c>
      <c r="B43" s="27"/>
      <c r="C43" s="27"/>
      <c r="D43" s="27"/>
      <c r="E43" s="27"/>
      <c r="F43" s="27"/>
      <c r="G43" s="27"/>
      <c r="H43" s="27"/>
      <c r="I43" s="27"/>
    </row>
    <row r="44" spans="1:9" x14ac:dyDescent="0.35">
      <c r="A44" s="27"/>
      <c r="B44" s="27"/>
      <c r="C44" s="27"/>
      <c r="D44" s="27"/>
      <c r="E44" s="27"/>
      <c r="F44" s="27"/>
      <c r="G44" s="27"/>
      <c r="H44" s="27"/>
      <c r="I44" s="27"/>
    </row>
    <row r="45" spans="1:9" x14ac:dyDescent="0.35">
      <c r="A45" s="27"/>
      <c r="B45" s="27"/>
      <c r="C45" s="27"/>
      <c r="D45" s="27"/>
      <c r="E45" s="27"/>
      <c r="F45" s="27"/>
      <c r="G45" s="27"/>
      <c r="H45" s="27"/>
      <c r="I45" s="27"/>
    </row>
    <row r="46" spans="1:9" x14ac:dyDescent="0.35">
      <c r="A46" s="27" t="s">
        <v>66</v>
      </c>
      <c r="B46" s="27"/>
      <c r="C46" s="27"/>
      <c r="D46" s="27"/>
      <c r="E46" s="27"/>
      <c r="F46" s="27"/>
      <c r="G46" s="27"/>
      <c r="H46" s="27"/>
      <c r="I46" s="27"/>
    </row>
    <row r="47" spans="1:9" x14ac:dyDescent="0.35">
      <c r="A47" s="27"/>
      <c r="B47" s="27"/>
      <c r="C47" s="27"/>
      <c r="D47" s="27"/>
      <c r="E47" s="27"/>
      <c r="F47" s="27"/>
      <c r="G47" s="27"/>
      <c r="H47" s="27"/>
      <c r="I47" s="27"/>
    </row>
    <row r="48" spans="1:9" x14ac:dyDescent="0.35">
      <c r="A48" s="27"/>
      <c r="B48" s="27"/>
      <c r="C48" s="27"/>
      <c r="D48" s="27"/>
      <c r="E48" s="27"/>
      <c r="F48" s="27"/>
      <c r="G48" s="27"/>
      <c r="H48" s="27"/>
      <c r="I48" s="27"/>
    </row>
    <row r="49" spans="1:9" x14ac:dyDescent="0.35">
      <c r="A49" s="27" t="s">
        <v>67</v>
      </c>
      <c r="B49" s="27"/>
      <c r="C49" s="27"/>
      <c r="D49" s="27"/>
      <c r="E49" s="27"/>
      <c r="F49" s="27"/>
      <c r="G49" s="27"/>
      <c r="H49" s="27"/>
      <c r="I49" s="27"/>
    </row>
    <row r="50" spans="1:9" x14ac:dyDescent="0.35">
      <c r="A50" s="27"/>
      <c r="B50" s="27"/>
      <c r="C50" s="27"/>
      <c r="D50" s="27"/>
      <c r="E50" s="27"/>
      <c r="F50" s="27"/>
      <c r="G50" s="27"/>
      <c r="H50" s="27"/>
      <c r="I50" s="27"/>
    </row>
    <row r="51" spans="1:9" x14ac:dyDescent="0.35">
      <c r="A51" s="27"/>
      <c r="B51" s="27"/>
      <c r="C51" s="27"/>
      <c r="D51" s="27"/>
      <c r="E51" s="27"/>
      <c r="F51" s="27"/>
      <c r="G51" s="27"/>
      <c r="H51" s="27"/>
      <c r="I51" s="27"/>
    </row>
    <row r="52" spans="1:9" x14ac:dyDescent="0.35">
      <c r="A52" s="27" t="s">
        <v>68</v>
      </c>
      <c r="B52" s="27"/>
      <c r="C52" s="27"/>
      <c r="D52" s="27"/>
      <c r="E52" s="27"/>
      <c r="F52" s="27"/>
      <c r="G52" s="27"/>
      <c r="H52" s="27"/>
      <c r="I52" s="27"/>
    </row>
    <row r="53" spans="1:9" x14ac:dyDescent="0.35">
      <c r="A53" s="27"/>
      <c r="B53" s="27"/>
      <c r="C53" s="27"/>
      <c r="D53" s="27"/>
      <c r="E53" s="27"/>
      <c r="F53" s="27"/>
      <c r="G53" s="27"/>
      <c r="H53" s="27"/>
      <c r="I53" s="27"/>
    </row>
    <row r="54" spans="1:9" x14ac:dyDescent="0.35">
      <c r="A54" s="27"/>
      <c r="B54" s="27"/>
      <c r="C54" s="27"/>
      <c r="D54" s="27"/>
      <c r="E54" s="27"/>
      <c r="F54" s="27"/>
      <c r="G54" s="27"/>
      <c r="H54" s="27"/>
      <c r="I54" s="27"/>
    </row>
    <row r="55" spans="1:9" x14ac:dyDescent="0.35">
      <c r="A55" s="28" t="s">
        <v>63</v>
      </c>
      <c r="B55" s="27">
        <f>B22+B25+B28+B31+B34+B37</f>
        <v>35</v>
      </c>
      <c r="C55" s="27">
        <f t="shared" ref="C55:I55" si="10">C22+C25+C28+C31+C34+C37</f>
        <v>34</v>
      </c>
      <c r="D55" s="27">
        <f t="shared" si="10"/>
        <v>0</v>
      </c>
      <c r="E55" s="27">
        <f>ROUND(((C55/B55)*100),2)</f>
        <v>97.14</v>
      </c>
      <c r="F55" s="27">
        <f t="shared" si="10"/>
        <v>4</v>
      </c>
      <c r="G55" s="27">
        <f t="shared" si="10"/>
        <v>30</v>
      </c>
      <c r="H55" s="27">
        <f t="shared" si="10"/>
        <v>26</v>
      </c>
      <c r="I55" s="27">
        <f>ROUND(((H55/G55)*100),2)</f>
        <v>86.67</v>
      </c>
    </row>
  </sheetData>
  <mergeCells count="2">
    <mergeCell ref="I1:K1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Rahaman, Abdul</dc:creator>
  <cp:lastModifiedBy>Rahaman, Abdul</cp:lastModifiedBy>
  <dcterms:created xsi:type="dcterms:W3CDTF">2015-06-05T18:17:20Z</dcterms:created>
  <dcterms:modified xsi:type="dcterms:W3CDTF">2024-03-10T22:04:34Z</dcterms:modified>
</cp:coreProperties>
</file>