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kmal\Desktop\azeem\Project - BI\"/>
    </mc:Choice>
  </mc:AlternateContent>
  <xr:revisionPtr revIDLastSave="0" documentId="13_ncr:1_{0F7BB067-EE71-44A5-BC54-BA9AC6F8B93F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Data" sheetId="2" r:id="rId1"/>
    <sheet name="Ctgry" sheetId="3" r:id="rId2"/>
  </sheets>
  <definedNames>
    <definedName name="_xlcn.WorksheetConnection_DataA1J2051" hidden="1">Data!$A$1:$I$205</definedName>
    <definedName name="age_categories">Ctgry!$A$1:$B$8</definedName>
  </definedNames>
  <calcPr calcId="191029"/>
  <pivotCaches>
    <pivotCache cacheId="55" r:id="rId3"/>
  </pivotCaches>
  <extLst>
    <ext xmlns:x15="http://schemas.microsoft.com/office/spreadsheetml/2010/11/main" uri="{FCE2AD5D-F65C-4FA6-A056-5C36A1767C68}">
      <x15:dataModel>
        <x15:modelTables>
          <x15:modelTable id="Range" name="Range" connection="WorksheetConnection_Data!$A$1:$J$205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" i="2"/>
  <c r="D3" i="2"/>
  <c r="D4" i="2"/>
  <c r="D5" i="2"/>
  <c r="D6" i="2"/>
  <c r="D2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7" i="2"/>
  <c r="D8" i="2"/>
  <c r="D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Christopher J. Zappe, Ph.D.</author>
  </authors>
  <commentList>
    <comment ref="B1" authorId="0" shapeId="0" xr:uid="{00000000-0006-0000-0200-000001000000}">
      <text>
        <r>
          <rPr>
            <b/>
            <sz val="8"/>
            <color indexed="81"/>
            <rFont val="Tahoma"/>
            <family val="2"/>
          </rPr>
          <t>CODING:</t>
        </r>
        <r>
          <rPr>
            <sz val="8"/>
            <color indexed="81"/>
            <rFont val="Tahoma"/>
            <family val="2"/>
          </rPr>
          <t xml:space="preserve"> 1 for female, 0 for male.
</t>
        </r>
      </text>
    </comment>
    <comment ref="C1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Age at last birthday (in years).</t>
        </r>
      </text>
    </comment>
    <comment ref="E1" authorId="0" shapeId="0" xr:uid="{00000000-0006-0000-0200-000003000000}">
      <text>
        <r>
          <rPr>
            <b/>
            <sz val="8"/>
            <color indexed="81"/>
            <rFont val="Tahoma"/>
            <family val="2"/>
          </rPr>
          <t>Number of years of relevant professional experience prior to hiring at Beta Technologies.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F1" authorId="0" shapeId="0" xr:uid="{00000000-0006-0000-0200-000004000000}">
      <text>
        <r>
          <rPr>
            <b/>
            <sz val="8"/>
            <color indexed="81"/>
            <rFont val="Tahoma"/>
            <family val="2"/>
          </rPr>
          <t>Number of years of professional experience at Beta Technologies.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1" authorId="0" shapeId="0" xr:uid="{00000000-0006-0000-0200-000005000000}">
      <text>
        <r>
          <rPr>
            <b/>
            <sz val="8"/>
            <color indexed="81"/>
            <rFont val="Tahoma"/>
            <family val="2"/>
          </rPr>
          <t>Number of years of post-secondary education.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A74D4AD-6AA1-4D11-9483-A219A3F97CEB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6DC5996F-ABDB-40EF-82D6-A978CC530FBC}" name="WorksheetConnection_Data!$A$1:$J$205" type="102" refreshedVersion="6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DataA1J2051"/>
        </x15:connection>
      </ext>
    </extLst>
  </connection>
</connections>
</file>

<file path=xl/sharedStrings.xml><?xml version="1.0" encoding="utf-8"?>
<sst xmlns="http://schemas.openxmlformats.org/spreadsheetml/2006/main" count="37" uniqueCount="16">
  <si>
    <t>Gender</t>
  </si>
  <si>
    <t>Age</t>
  </si>
  <si>
    <t>Education</t>
  </si>
  <si>
    <t>Employee</t>
  </si>
  <si>
    <t>Prior Experience</t>
  </si>
  <si>
    <t>Beta Experience</t>
  </si>
  <si>
    <t>Annual Salary</t>
  </si>
  <si>
    <t>Age_Category</t>
  </si>
  <si>
    <t>Young</t>
  </si>
  <si>
    <t>Middle-Aged</t>
  </si>
  <si>
    <t>Older</t>
  </si>
  <si>
    <t>Edu_Cat</t>
  </si>
  <si>
    <t>Grand Total</t>
  </si>
  <si>
    <t>Mean of Annual Salary</t>
  </si>
  <si>
    <t>S.D of Annual Salary</t>
  </si>
  <si>
    <t>Median of Annual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</si>
</sst>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1"/>
      <name val="Calibri"/>
      <family val="2"/>
    </font>
    <font>
      <sz val="11"/>
      <name val="Calibri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indexed="8"/>
      </right>
      <top style="thin">
        <color indexed="65"/>
      </top>
      <bottom/>
      <diagonal/>
    </border>
    <border>
      <left style="thin">
        <color indexed="8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 style="thin">
        <color indexed="8"/>
      </right>
      <top style="thin">
        <color indexed="65"/>
      </top>
      <bottom style="thin">
        <color indexed="8"/>
      </bottom>
      <diagonal/>
    </border>
  </borders>
  <cellStyleXfs count="2">
    <xf numFmtId="0" fontId="0" fillId="0" borderId="0"/>
    <xf numFmtId="0" fontId="1" fillId="0" borderId="0"/>
  </cellStyleXfs>
  <cellXfs count="21">
    <xf numFmtId="0" fontId="0" fillId="0" borderId="0" xfId="0"/>
    <xf numFmtId="0" fontId="4" fillId="0" borderId="0" xfId="1" applyFont="1"/>
    <xf numFmtId="0" fontId="5" fillId="0" borderId="0" xfId="1" applyFont="1"/>
    <xf numFmtId="0" fontId="6" fillId="0" borderId="0" xfId="0" applyFont="1"/>
    <xf numFmtId="0" fontId="7" fillId="0" borderId="0" xfId="0" applyFont="1" applyAlignment="1">
      <alignment horizontal="right"/>
    </xf>
    <xf numFmtId="0" fontId="4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7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pivotButton="1"/>
    <xf numFmtId="3" fontId="0" fillId="0" borderId="0" xfId="0" applyNumberFormat="1"/>
    <xf numFmtId="2" fontId="0" fillId="0" borderId="0" xfId="0" applyNumberFormat="1"/>
  </cellXfs>
  <cellStyles count="2">
    <cellStyle name="Normal" xfId="0" builtinId="0" customBuiltin="1"/>
    <cellStyle name="Normal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13" Type="http://schemas.openxmlformats.org/officeDocument/2006/relationships/customXml" Target="../customXml/item4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connections" Target="connections.xml"/><Relationship Id="rId10" Type="http://schemas.openxmlformats.org/officeDocument/2006/relationships/customXml" Target="../customXml/item1.xml"/><Relationship Id="rId4" Type="http://schemas.openxmlformats.org/officeDocument/2006/relationships/theme" Target="theme/theme1.xml"/><Relationship Id="rId9" Type="http://schemas.openxmlformats.org/officeDocument/2006/relationships/calcChain" Target="calcChain.xml"/><Relationship Id="rId14" Type="http://schemas.openxmlformats.org/officeDocument/2006/relationships/customXml" Target="../customXml/item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714375</xdr:colOff>
      <xdr:row>0</xdr:row>
      <xdr:rowOff>76200</xdr:rowOff>
    </xdr:from>
    <xdr:to>
      <xdr:col>12</xdr:col>
      <xdr:colOff>1038225</xdr:colOff>
      <xdr:row>2</xdr:row>
      <xdr:rowOff>85725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8839200" y="76200"/>
          <a:ext cx="3105150" cy="390525"/>
        </a:xfrm>
        <a:prstGeom prst="roundRect">
          <a:avLst/>
        </a:prstGeom>
        <a:solidFill>
          <a:schemeClr val="bg1">
            <a:shade val="80000"/>
          </a:schemeClr>
        </a:solidFill>
        <a:ln w="9525" cmpd="sng">
          <a:solidFill>
            <a:schemeClr val="lt1">
              <a:shade val="50000"/>
            </a:schemeClr>
          </a:solidFill>
        </a:ln>
        <a:effectLst>
          <a:outerShdw blurRad="50800" dist="38100" dir="8100000" algn="tr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This is fictitious</a:t>
          </a:r>
          <a:r>
            <a:rPr lang="en-US" sz="1100" baseline="0"/>
            <a:t> data.</a:t>
          </a:r>
          <a:endParaRPr lang="en-US" sz="1100"/>
        </a:p>
      </xdr:txBody>
    </xdr:sp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kmal" refreshedDate="43778.478145717592" backgroundQuery="1" createdVersion="6" refreshedVersion="6" minRefreshableVersion="3" recordCount="0" supportSubquery="1" supportAdvancedDrill="1" xr:uid="{94553216-B6D6-4C0C-8967-75726DD0B759}">
  <cacheSource type="external" connectionId="1"/>
  <cacheFields count="6">
    <cacheField name="[Range].[Edu_Cat].[Edu_Cat]" caption="Edu_Cat" numFmtId="0" hierarchy="7" level="1">
      <sharedItems containsSemiMixedTypes="0" containsString="0" containsNumber="1" containsInteger="1" minValue="1" maxValue="3" count="3">
        <n v="1"/>
        <n v="2"/>
        <n v="3"/>
      </sharedItems>
      <extLst>
        <ext xmlns:x15="http://schemas.microsoft.com/office/spreadsheetml/2010/11/main" uri="{4F2E5C28-24EA-4eb8-9CBF-B6C8F9C3D259}">
          <x15:cachedUniqueNames>
            <x15:cachedUniqueName index="0" name="[Range].[Edu_Cat].&amp;[1]"/>
            <x15:cachedUniqueName index="1" name="[Range].[Edu_Cat].&amp;[2]"/>
            <x15:cachedUniqueName index="2" name="[Range].[Edu_Cat].&amp;[3]"/>
          </x15:cachedUniqueNames>
        </ext>
      </extLst>
    </cacheField>
    <cacheField name="[Range].[Age_Category].[Age_Category]" caption="Age_Category" numFmtId="0" hierarchy="3" level="1">
      <sharedItems count="3">
        <s v="Middle-Aged"/>
        <s v="Older"/>
        <s v="Young"/>
      </sharedItems>
      <extLst>
        <ext xmlns:x15="http://schemas.microsoft.com/office/spreadsheetml/2010/11/main" uri="{4F2E5C28-24EA-4eb8-9CBF-B6C8F9C3D259}">
          <x15:cachedUniqueNames>
            <x15:cachedUniqueName index="0" name="[Range].[Age_Category].&amp;[Middle-Aged]"/>
            <x15:cachedUniqueName index="1" name="[Range].[Age_Category].&amp;[Older]"/>
            <x15:cachedUniqueName index="2" name="[Range].[Age_Category].&amp;[Young]"/>
          </x15:cachedUniqueNames>
        </ext>
      </extLst>
    </cacheField>
    <cacheField name="[Measures].[Average of Annual Salary]" caption="Average of Annual Salary" numFmtId="0" hierarchy="11" level="32767"/>
    <cacheField name="[Measures].[StdDev of Annual Salary]" caption="StdDev of Annual Salary" numFmtId="0" hierarchy="12" level="32767"/>
    <cacheField name="[Range].[Gender].[Gender]" caption="Gender" numFmtId="0" hierarchy="1" level="1">
      <sharedItems containsSemiMixedTypes="0" containsString="0" containsNumber="1" containsInteger="1" minValue="0" maxValue="1" count="2">
        <n v="0"/>
        <n v="1"/>
      </sharedItems>
      <extLst>
        <ext xmlns:x15="http://schemas.microsoft.com/office/spreadsheetml/2010/11/main" uri="{4F2E5C28-24EA-4eb8-9CBF-B6C8F9C3D259}">
          <x15:cachedUniqueNames>
            <x15:cachedUniqueName index="0" name="[Range].[Gender].&amp;[0]"/>
            <x15:cachedUniqueName index="1" name="[Range].[Gender].&amp;[1]"/>
          </x15:cachedUniqueNames>
        </ext>
      </extLst>
    </cacheField>
    <cacheField name="[Measures].[Median of Annual]" caption="Median of Annual" numFmtId="0" hierarchy="14" level="32767"/>
  </cacheFields>
  <cacheHierarchies count="17">
    <cacheHierarchy uniqueName="[Range].[Employee]" caption="Employee" attribute="1" defaultMemberUniqueName="[Range].[Employee].[All]" allUniqueName="[Range].[Employee].[All]" dimensionUniqueName="[Range]" displayFolder="" count="0" memberValueDatatype="20" unbalanced="0"/>
    <cacheHierarchy uniqueName="[Range].[Gender]" caption="Gender" attribute="1" defaultMemberUniqueName="[Range].[Gender].[All]" allUniqueName="[Range].[Gender].[All]" dimensionUniqueName="[Range]" displayFolder="" count="2" memberValueDatatype="20" unbalanced="0">
      <fieldsUsage count="2">
        <fieldUsage x="-1"/>
        <fieldUsage x="4"/>
      </fieldsUsage>
    </cacheHierarchy>
    <cacheHierarchy uniqueName="[Range].[Age]" caption="Age" attribute="1" defaultMemberUniqueName="[Range].[Age].[All]" allUniqueName="[Range].[Age].[All]" dimensionUniqueName="[Range]" displayFolder="" count="0" memberValueDatatype="20" unbalanced="0"/>
    <cacheHierarchy uniqueName="[Range].[Age_Category]" caption="Age_Category" attribute="1" defaultMemberUniqueName="[Range].[Age_Category].[All]" allUniqueName="[Range].[Age_Category].[All]" dimensionUniqueName="[Range]" displayFolder="" count="2" memberValueDatatype="130" unbalanced="0">
      <fieldsUsage count="2">
        <fieldUsage x="-1"/>
        <fieldUsage x="1"/>
      </fieldsUsage>
    </cacheHierarchy>
    <cacheHierarchy uniqueName="[Range].[Prior Experience]" caption="Prior Experience" attribute="1" defaultMemberUniqueName="[Range].[Prior Experience].[All]" allUniqueName="[Range].[Prior Experience].[All]" dimensionUniqueName="[Range]" displayFolder="" count="0" memberValueDatatype="20" unbalanced="0"/>
    <cacheHierarchy uniqueName="[Range].[Beta Experience]" caption="Beta Experience" attribute="1" defaultMemberUniqueName="[Range].[Beta Experience].[All]" allUniqueName="[Range].[Beta Experience].[All]" dimensionUniqueName="[Range]" displayFolder="" count="0" memberValueDatatype="20" unbalanced="0"/>
    <cacheHierarchy uniqueName="[Range].[Education]" caption="Education" attribute="1" defaultMemberUniqueName="[Range].[Education].[All]" allUniqueName="[Range].[Education].[All]" dimensionUniqueName="[Range]" displayFolder="" count="0" memberValueDatatype="20" unbalanced="0"/>
    <cacheHierarchy uniqueName="[Range].[Edu_Cat]" caption="Edu_Cat" attribute="1" defaultMemberUniqueName="[Range].[Edu_Cat].[All]" allUniqueName="[Range].[Edu_Cat].[All]" dimensionUniqueName="[Range]" displayFolder="" count="2" memberValueDatatype="20" unbalanced="0">
      <fieldsUsage count="2">
        <fieldUsage x="-1"/>
        <fieldUsage x="0"/>
      </fieldsUsage>
    </cacheHierarchy>
    <cacheHierarchy uniqueName="[Range].[Annual Salary]" caption="Annual Salary" attribute="1" defaultMemberUniqueName="[Range].[Annual Salary].[All]" allUniqueName="[Range].[Annual Salary].[All]" dimensionUniqueName="[Range]" displayFolder="" count="0" memberValueDatatype="20" unbalanced="0"/>
    <cacheHierarchy uniqueName="[Range].[Median]" caption="Median" attribute="1" defaultMemberUniqueName="[Range].[Median].[All]" allUniqueName="[Range].[Median].[All]" dimensionUniqueName="[Range]" displayFolder="" count="0" memberValueDatatype="20" unbalanced="0"/>
    <cacheHierarchy uniqueName="[Measures].[Sum of Annual Salary]" caption="Sum of Annual Salary" measure="1" displayFolder="" measureGroup="Range" count="0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Average of Annual Salary]" caption="Average of Annual Salary" measure="1" displayFolder="" measureGroup="Range" count="0" oneField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tdDev of Annual Salary]" caption="StdDev of Annual Salary" measure="1" displayFolder="" measureGroup="Range" count="0" oneField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Gender]" caption="Sum of Gender" measure="1" displayFolder="" measureGroup="Range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Median of Annual]" caption="Median of Annual" measure="1" displayFolder="" measureGroup="Range" count="0" oneField="1">
      <fieldsUsage count="1">
        <fieldUsage x="5"/>
      </fieldsUsage>
    </cacheHierarchy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341FDF-D0BA-43F1-977F-65F596C49FBE}" name="PivotTable2" cacheId="55" applyNumberFormats="0" applyBorderFormats="0" applyFontFormats="0" applyPatternFormats="0" applyAlignmentFormats="0" applyWidthHeightFormats="1" dataCaption="Values" tag="e805ad80-e033-4d6c-bf74-e850d99a007e" updatedVersion="6" minRefreshableVersion="3" useAutoFormatting="1" itemPrintTitles="1" createdVersion="6" indent="0" compact="0" compactData="0" multipleFieldFilters="0">
  <location ref="K11:P30" firstHeaderRow="0" firstDataRow="1" firstDataCol="3"/>
  <pivotFields count="6">
    <pivotField axis="axisRow" compact="0" allDrilled="1" outline="0" subtotalTop="0" showAll="0" dataSourceSort="1" defaultSubtotal="0" defaultAttributeDrillState="1">
      <items count="3">
        <item x="0"/>
        <item x="1"/>
        <item x="2"/>
      </items>
    </pivotField>
    <pivotField axis="axisRow" compact="0" allDrilled="1" outline="0" subtotalTop="0" showAll="0" dataSourceSort="1" defaultSubtotal="0" defaultAttributeDrillState="1">
      <items count="3">
        <item x="0"/>
        <item x="1"/>
        <item x="2"/>
      </items>
    </pivotField>
    <pivotField dataField="1" compact="0" outline="0" subtotalTop="0" showAll="0" defaultSubtotal="0"/>
    <pivotField dataField="1" compact="0" outline="0" subtotalTop="0" showAll="0" defaultSubtotal="0"/>
    <pivotField axis="axisRow" compact="0" allDrilled="1" outline="0" subtotalTop="0" showAll="0" dataSourceSort="1" defaultSubtotal="0" defaultAttributeDrillState="1">
      <items count="2">
        <item x="0"/>
        <item x="1"/>
      </items>
    </pivotField>
    <pivotField dataField="1" compact="0" outline="0" subtotalTop="0" showAll="0" defaultSubtotal="0"/>
  </pivotFields>
  <rowFields count="3">
    <field x="4"/>
    <field x="0"/>
    <field x="1"/>
  </rowFields>
  <rowItems count="19">
    <i>
      <x/>
      <x/>
      <x/>
    </i>
    <i r="2">
      <x v="1"/>
    </i>
    <i r="2">
      <x v="2"/>
    </i>
    <i r="1">
      <x v="1"/>
      <x/>
    </i>
    <i r="2">
      <x v="1"/>
    </i>
    <i r="2">
      <x v="2"/>
    </i>
    <i r="1">
      <x v="2"/>
      <x/>
    </i>
    <i r="2">
      <x v="1"/>
    </i>
    <i r="2">
      <x v="2"/>
    </i>
    <i>
      <x v="1"/>
      <x/>
      <x/>
    </i>
    <i r="2">
      <x v="1"/>
    </i>
    <i r="2">
      <x v="2"/>
    </i>
    <i r="1">
      <x v="1"/>
      <x/>
    </i>
    <i r="2">
      <x v="1"/>
    </i>
    <i r="2">
      <x v="2"/>
    </i>
    <i r="1">
      <x v="2"/>
      <x/>
    </i>
    <i r="2">
      <x v="1"/>
    </i>
    <i r="2"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Mean of Annual Salary" fld="2" subtotal="average" baseField="4" baseItem="0" numFmtId="2"/>
    <dataField name="S.D of Annual Salary" fld="3" subtotal="stdDev" baseField="4" baseItem="0" numFmtId="2"/>
    <dataField name="Median of Annual Salary" fld="5" subtotal="count" baseField="0" baseItem="0"/>
  </dataFields>
  <pivotHierarchies count="1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Mean of Annual Salary"/>
    <pivotHierarchy dragToData="1" caption="S.D of Annual Salary"/>
    <pivotHierarchy dragToData="1"/>
    <pivotHierarchy dragToRow="0" dragToCol="0" dragToPage="0" dragToData="1" caption="Median of Annual Salary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3">
    <rowHierarchyUsage hierarchyUsage="1"/>
    <rowHierarchyUsage hierarchyUsage="7"/>
    <rowHierarchyUsage hierarchyUsage="3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Data!$A$1:$J$205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P205"/>
  <sheetViews>
    <sheetView tabSelected="1" topLeftCell="K7" workbookViewId="0">
      <selection activeCell="Q9" sqref="Q9"/>
    </sheetView>
  </sheetViews>
  <sheetFormatPr defaultRowHeight="15" x14ac:dyDescent="0.25"/>
  <cols>
    <col min="1" max="1" width="9.85546875" style="6" bestFit="1" customWidth="1"/>
    <col min="2" max="2" width="9.140625" style="6"/>
    <col min="3" max="3" width="7.5703125" style="2" customWidth="1"/>
    <col min="4" max="4" width="15.85546875" style="2" customWidth="1"/>
    <col min="5" max="6" width="17" style="2" customWidth="1"/>
    <col min="7" max="8" width="10.7109375" style="6" customWidth="1"/>
    <col min="9" max="10" width="14.85546875" style="2" customWidth="1"/>
    <col min="11" max="11" width="18.28515625" style="2" bestFit="1" customWidth="1"/>
    <col min="12" max="12" width="23.42578125" style="2" bestFit="1" customWidth="1"/>
    <col min="13" max="13" width="15.7109375" style="2" bestFit="1" customWidth="1"/>
    <col min="14" max="15" width="23.42578125" style="2" bestFit="1" customWidth="1"/>
    <col min="16" max="16" width="23" style="2" customWidth="1"/>
    <col min="17" max="260" width="9.140625" style="2"/>
    <col min="261" max="261" width="7.5703125" style="2" customWidth="1"/>
    <col min="262" max="263" width="17" style="2" customWidth="1"/>
    <col min="264" max="264" width="10.7109375" style="2" customWidth="1"/>
    <col min="265" max="265" width="14.85546875" style="2" customWidth="1"/>
    <col min="266" max="516" width="9.140625" style="2"/>
    <col min="517" max="517" width="7.5703125" style="2" customWidth="1"/>
    <col min="518" max="519" width="17" style="2" customWidth="1"/>
    <col min="520" max="520" width="10.7109375" style="2" customWidth="1"/>
    <col min="521" max="521" width="14.85546875" style="2" customWidth="1"/>
    <col min="522" max="772" width="9.140625" style="2"/>
    <col min="773" max="773" width="7.5703125" style="2" customWidth="1"/>
    <col min="774" max="775" width="17" style="2" customWidth="1"/>
    <col min="776" max="776" width="10.7109375" style="2" customWidth="1"/>
    <col min="777" max="777" width="14.85546875" style="2" customWidth="1"/>
    <col min="778" max="1028" width="9.140625" style="2"/>
    <col min="1029" max="1029" width="7.5703125" style="2" customWidth="1"/>
    <col min="1030" max="1031" width="17" style="2" customWidth="1"/>
    <col min="1032" max="1032" width="10.7109375" style="2" customWidth="1"/>
    <col min="1033" max="1033" width="14.85546875" style="2" customWidth="1"/>
    <col min="1034" max="1284" width="9.140625" style="2"/>
    <col min="1285" max="1285" width="7.5703125" style="2" customWidth="1"/>
    <col min="1286" max="1287" width="17" style="2" customWidth="1"/>
    <col min="1288" max="1288" width="10.7109375" style="2" customWidth="1"/>
    <col min="1289" max="1289" width="14.85546875" style="2" customWidth="1"/>
    <col min="1290" max="1540" width="9.140625" style="2"/>
    <col min="1541" max="1541" width="7.5703125" style="2" customWidth="1"/>
    <col min="1542" max="1543" width="17" style="2" customWidth="1"/>
    <col min="1544" max="1544" width="10.7109375" style="2" customWidth="1"/>
    <col min="1545" max="1545" width="14.85546875" style="2" customWidth="1"/>
    <col min="1546" max="1796" width="9.140625" style="2"/>
    <col min="1797" max="1797" width="7.5703125" style="2" customWidth="1"/>
    <col min="1798" max="1799" width="17" style="2" customWidth="1"/>
    <col min="1800" max="1800" width="10.7109375" style="2" customWidth="1"/>
    <col min="1801" max="1801" width="14.85546875" style="2" customWidth="1"/>
    <col min="1802" max="2052" width="9.140625" style="2"/>
    <col min="2053" max="2053" width="7.5703125" style="2" customWidth="1"/>
    <col min="2054" max="2055" width="17" style="2" customWidth="1"/>
    <col min="2056" max="2056" width="10.7109375" style="2" customWidth="1"/>
    <col min="2057" max="2057" width="14.85546875" style="2" customWidth="1"/>
    <col min="2058" max="2308" width="9.140625" style="2"/>
    <col min="2309" max="2309" width="7.5703125" style="2" customWidth="1"/>
    <col min="2310" max="2311" width="17" style="2" customWidth="1"/>
    <col min="2312" max="2312" width="10.7109375" style="2" customWidth="1"/>
    <col min="2313" max="2313" width="14.85546875" style="2" customWidth="1"/>
    <col min="2314" max="2564" width="9.140625" style="2"/>
    <col min="2565" max="2565" width="7.5703125" style="2" customWidth="1"/>
    <col min="2566" max="2567" width="17" style="2" customWidth="1"/>
    <col min="2568" max="2568" width="10.7109375" style="2" customWidth="1"/>
    <col min="2569" max="2569" width="14.85546875" style="2" customWidth="1"/>
    <col min="2570" max="2820" width="9.140625" style="2"/>
    <col min="2821" max="2821" width="7.5703125" style="2" customWidth="1"/>
    <col min="2822" max="2823" width="17" style="2" customWidth="1"/>
    <col min="2824" max="2824" width="10.7109375" style="2" customWidth="1"/>
    <col min="2825" max="2825" width="14.85546875" style="2" customWidth="1"/>
    <col min="2826" max="3076" width="9.140625" style="2"/>
    <col min="3077" max="3077" width="7.5703125" style="2" customWidth="1"/>
    <col min="3078" max="3079" width="17" style="2" customWidth="1"/>
    <col min="3080" max="3080" width="10.7109375" style="2" customWidth="1"/>
    <col min="3081" max="3081" width="14.85546875" style="2" customWidth="1"/>
    <col min="3082" max="3332" width="9.140625" style="2"/>
    <col min="3333" max="3333" width="7.5703125" style="2" customWidth="1"/>
    <col min="3334" max="3335" width="17" style="2" customWidth="1"/>
    <col min="3336" max="3336" width="10.7109375" style="2" customWidth="1"/>
    <col min="3337" max="3337" width="14.85546875" style="2" customWidth="1"/>
    <col min="3338" max="3588" width="9.140625" style="2"/>
    <col min="3589" max="3589" width="7.5703125" style="2" customWidth="1"/>
    <col min="3590" max="3591" width="17" style="2" customWidth="1"/>
    <col min="3592" max="3592" width="10.7109375" style="2" customWidth="1"/>
    <col min="3593" max="3593" width="14.85546875" style="2" customWidth="1"/>
    <col min="3594" max="3844" width="9.140625" style="2"/>
    <col min="3845" max="3845" width="7.5703125" style="2" customWidth="1"/>
    <col min="3846" max="3847" width="17" style="2" customWidth="1"/>
    <col min="3848" max="3848" width="10.7109375" style="2" customWidth="1"/>
    <col min="3849" max="3849" width="14.85546875" style="2" customWidth="1"/>
    <col min="3850" max="4100" width="9.140625" style="2"/>
    <col min="4101" max="4101" width="7.5703125" style="2" customWidth="1"/>
    <col min="4102" max="4103" width="17" style="2" customWidth="1"/>
    <col min="4104" max="4104" width="10.7109375" style="2" customWidth="1"/>
    <col min="4105" max="4105" width="14.85546875" style="2" customWidth="1"/>
    <col min="4106" max="4356" width="9.140625" style="2"/>
    <col min="4357" max="4357" width="7.5703125" style="2" customWidth="1"/>
    <col min="4358" max="4359" width="17" style="2" customWidth="1"/>
    <col min="4360" max="4360" width="10.7109375" style="2" customWidth="1"/>
    <col min="4361" max="4361" width="14.85546875" style="2" customWidth="1"/>
    <col min="4362" max="4612" width="9.140625" style="2"/>
    <col min="4613" max="4613" width="7.5703125" style="2" customWidth="1"/>
    <col min="4614" max="4615" width="17" style="2" customWidth="1"/>
    <col min="4616" max="4616" width="10.7109375" style="2" customWidth="1"/>
    <col min="4617" max="4617" width="14.85546875" style="2" customWidth="1"/>
    <col min="4618" max="4868" width="9.140625" style="2"/>
    <col min="4869" max="4869" width="7.5703125" style="2" customWidth="1"/>
    <col min="4870" max="4871" width="17" style="2" customWidth="1"/>
    <col min="4872" max="4872" width="10.7109375" style="2" customWidth="1"/>
    <col min="4873" max="4873" width="14.85546875" style="2" customWidth="1"/>
    <col min="4874" max="5124" width="9.140625" style="2"/>
    <col min="5125" max="5125" width="7.5703125" style="2" customWidth="1"/>
    <col min="5126" max="5127" width="17" style="2" customWidth="1"/>
    <col min="5128" max="5128" width="10.7109375" style="2" customWidth="1"/>
    <col min="5129" max="5129" width="14.85546875" style="2" customWidth="1"/>
    <col min="5130" max="5380" width="9.140625" style="2"/>
    <col min="5381" max="5381" width="7.5703125" style="2" customWidth="1"/>
    <col min="5382" max="5383" width="17" style="2" customWidth="1"/>
    <col min="5384" max="5384" width="10.7109375" style="2" customWidth="1"/>
    <col min="5385" max="5385" width="14.85546875" style="2" customWidth="1"/>
    <col min="5386" max="5636" width="9.140625" style="2"/>
    <col min="5637" max="5637" width="7.5703125" style="2" customWidth="1"/>
    <col min="5638" max="5639" width="17" style="2" customWidth="1"/>
    <col min="5640" max="5640" width="10.7109375" style="2" customWidth="1"/>
    <col min="5641" max="5641" width="14.85546875" style="2" customWidth="1"/>
    <col min="5642" max="5892" width="9.140625" style="2"/>
    <col min="5893" max="5893" width="7.5703125" style="2" customWidth="1"/>
    <col min="5894" max="5895" width="17" style="2" customWidth="1"/>
    <col min="5896" max="5896" width="10.7109375" style="2" customWidth="1"/>
    <col min="5897" max="5897" width="14.85546875" style="2" customWidth="1"/>
    <col min="5898" max="6148" width="9.140625" style="2"/>
    <col min="6149" max="6149" width="7.5703125" style="2" customWidth="1"/>
    <col min="6150" max="6151" width="17" style="2" customWidth="1"/>
    <col min="6152" max="6152" width="10.7109375" style="2" customWidth="1"/>
    <col min="6153" max="6153" width="14.85546875" style="2" customWidth="1"/>
    <col min="6154" max="6404" width="9.140625" style="2"/>
    <col min="6405" max="6405" width="7.5703125" style="2" customWidth="1"/>
    <col min="6406" max="6407" width="17" style="2" customWidth="1"/>
    <col min="6408" max="6408" width="10.7109375" style="2" customWidth="1"/>
    <col min="6409" max="6409" width="14.85546875" style="2" customWidth="1"/>
    <col min="6410" max="6660" width="9.140625" style="2"/>
    <col min="6661" max="6661" width="7.5703125" style="2" customWidth="1"/>
    <col min="6662" max="6663" width="17" style="2" customWidth="1"/>
    <col min="6664" max="6664" width="10.7109375" style="2" customWidth="1"/>
    <col min="6665" max="6665" width="14.85546875" style="2" customWidth="1"/>
    <col min="6666" max="6916" width="9.140625" style="2"/>
    <col min="6917" max="6917" width="7.5703125" style="2" customWidth="1"/>
    <col min="6918" max="6919" width="17" style="2" customWidth="1"/>
    <col min="6920" max="6920" width="10.7109375" style="2" customWidth="1"/>
    <col min="6921" max="6921" width="14.85546875" style="2" customWidth="1"/>
    <col min="6922" max="7172" width="9.140625" style="2"/>
    <col min="7173" max="7173" width="7.5703125" style="2" customWidth="1"/>
    <col min="7174" max="7175" width="17" style="2" customWidth="1"/>
    <col min="7176" max="7176" width="10.7109375" style="2" customWidth="1"/>
    <col min="7177" max="7177" width="14.85546875" style="2" customWidth="1"/>
    <col min="7178" max="7428" width="9.140625" style="2"/>
    <col min="7429" max="7429" width="7.5703125" style="2" customWidth="1"/>
    <col min="7430" max="7431" width="17" style="2" customWidth="1"/>
    <col min="7432" max="7432" width="10.7109375" style="2" customWidth="1"/>
    <col min="7433" max="7433" width="14.85546875" style="2" customWidth="1"/>
    <col min="7434" max="7684" width="9.140625" style="2"/>
    <col min="7685" max="7685" width="7.5703125" style="2" customWidth="1"/>
    <col min="7686" max="7687" width="17" style="2" customWidth="1"/>
    <col min="7688" max="7688" width="10.7109375" style="2" customWidth="1"/>
    <col min="7689" max="7689" width="14.85546875" style="2" customWidth="1"/>
    <col min="7690" max="7940" width="9.140625" style="2"/>
    <col min="7941" max="7941" width="7.5703125" style="2" customWidth="1"/>
    <col min="7942" max="7943" width="17" style="2" customWidth="1"/>
    <col min="7944" max="7944" width="10.7109375" style="2" customWidth="1"/>
    <col min="7945" max="7945" width="14.85546875" style="2" customWidth="1"/>
    <col min="7946" max="8196" width="9.140625" style="2"/>
    <col min="8197" max="8197" width="7.5703125" style="2" customWidth="1"/>
    <col min="8198" max="8199" width="17" style="2" customWidth="1"/>
    <col min="8200" max="8200" width="10.7109375" style="2" customWidth="1"/>
    <col min="8201" max="8201" width="14.85546875" style="2" customWidth="1"/>
    <col min="8202" max="8452" width="9.140625" style="2"/>
    <col min="8453" max="8453" width="7.5703125" style="2" customWidth="1"/>
    <col min="8454" max="8455" width="17" style="2" customWidth="1"/>
    <col min="8456" max="8456" width="10.7109375" style="2" customWidth="1"/>
    <col min="8457" max="8457" width="14.85546875" style="2" customWidth="1"/>
    <col min="8458" max="8708" width="9.140625" style="2"/>
    <col min="8709" max="8709" width="7.5703125" style="2" customWidth="1"/>
    <col min="8710" max="8711" width="17" style="2" customWidth="1"/>
    <col min="8712" max="8712" width="10.7109375" style="2" customWidth="1"/>
    <col min="8713" max="8713" width="14.85546875" style="2" customWidth="1"/>
    <col min="8714" max="8964" width="9.140625" style="2"/>
    <col min="8965" max="8965" width="7.5703125" style="2" customWidth="1"/>
    <col min="8966" max="8967" width="17" style="2" customWidth="1"/>
    <col min="8968" max="8968" width="10.7109375" style="2" customWidth="1"/>
    <col min="8969" max="8969" width="14.85546875" style="2" customWidth="1"/>
    <col min="8970" max="9220" width="9.140625" style="2"/>
    <col min="9221" max="9221" width="7.5703125" style="2" customWidth="1"/>
    <col min="9222" max="9223" width="17" style="2" customWidth="1"/>
    <col min="9224" max="9224" width="10.7109375" style="2" customWidth="1"/>
    <col min="9225" max="9225" width="14.85546875" style="2" customWidth="1"/>
    <col min="9226" max="9476" width="9.140625" style="2"/>
    <col min="9477" max="9477" width="7.5703125" style="2" customWidth="1"/>
    <col min="9478" max="9479" width="17" style="2" customWidth="1"/>
    <col min="9480" max="9480" width="10.7109375" style="2" customWidth="1"/>
    <col min="9481" max="9481" width="14.85546875" style="2" customWidth="1"/>
    <col min="9482" max="9732" width="9.140625" style="2"/>
    <col min="9733" max="9733" width="7.5703125" style="2" customWidth="1"/>
    <col min="9734" max="9735" width="17" style="2" customWidth="1"/>
    <col min="9736" max="9736" width="10.7109375" style="2" customWidth="1"/>
    <col min="9737" max="9737" width="14.85546875" style="2" customWidth="1"/>
    <col min="9738" max="9988" width="9.140625" style="2"/>
    <col min="9989" max="9989" width="7.5703125" style="2" customWidth="1"/>
    <col min="9990" max="9991" width="17" style="2" customWidth="1"/>
    <col min="9992" max="9992" width="10.7109375" style="2" customWidth="1"/>
    <col min="9993" max="9993" width="14.85546875" style="2" customWidth="1"/>
    <col min="9994" max="10244" width="9.140625" style="2"/>
    <col min="10245" max="10245" width="7.5703125" style="2" customWidth="1"/>
    <col min="10246" max="10247" width="17" style="2" customWidth="1"/>
    <col min="10248" max="10248" width="10.7109375" style="2" customWidth="1"/>
    <col min="10249" max="10249" width="14.85546875" style="2" customWidth="1"/>
    <col min="10250" max="10500" width="9.140625" style="2"/>
    <col min="10501" max="10501" width="7.5703125" style="2" customWidth="1"/>
    <col min="10502" max="10503" width="17" style="2" customWidth="1"/>
    <col min="10504" max="10504" width="10.7109375" style="2" customWidth="1"/>
    <col min="10505" max="10505" width="14.85546875" style="2" customWidth="1"/>
    <col min="10506" max="10756" width="9.140625" style="2"/>
    <col min="10757" max="10757" width="7.5703125" style="2" customWidth="1"/>
    <col min="10758" max="10759" width="17" style="2" customWidth="1"/>
    <col min="10760" max="10760" width="10.7109375" style="2" customWidth="1"/>
    <col min="10761" max="10761" width="14.85546875" style="2" customWidth="1"/>
    <col min="10762" max="11012" width="9.140625" style="2"/>
    <col min="11013" max="11013" width="7.5703125" style="2" customWidth="1"/>
    <col min="11014" max="11015" width="17" style="2" customWidth="1"/>
    <col min="11016" max="11016" width="10.7109375" style="2" customWidth="1"/>
    <col min="11017" max="11017" width="14.85546875" style="2" customWidth="1"/>
    <col min="11018" max="11268" width="9.140625" style="2"/>
    <col min="11269" max="11269" width="7.5703125" style="2" customWidth="1"/>
    <col min="11270" max="11271" width="17" style="2" customWidth="1"/>
    <col min="11272" max="11272" width="10.7109375" style="2" customWidth="1"/>
    <col min="11273" max="11273" width="14.85546875" style="2" customWidth="1"/>
    <col min="11274" max="11524" width="9.140625" style="2"/>
    <col min="11525" max="11525" width="7.5703125" style="2" customWidth="1"/>
    <col min="11526" max="11527" width="17" style="2" customWidth="1"/>
    <col min="11528" max="11528" width="10.7109375" style="2" customWidth="1"/>
    <col min="11529" max="11529" width="14.85546875" style="2" customWidth="1"/>
    <col min="11530" max="11780" width="9.140625" style="2"/>
    <col min="11781" max="11781" width="7.5703125" style="2" customWidth="1"/>
    <col min="11782" max="11783" width="17" style="2" customWidth="1"/>
    <col min="11784" max="11784" width="10.7109375" style="2" customWidth="1"/>
    <col min="11785" max="11785" width="14.85546875" style="2" customWidth="1"/>
    <col min="11786" max="12036" width="9.140625" style="2"/>
    <col min="12037" max="12037" width="7.5703125" style="2" customWidth="1"/>
    <col min="12038" max="12039" width="17" style="2" customWidth="1"/>
    <col min="12040" max="12040" width="10.7109375" style="2" customWidth="1"/>
    <col min="12041" max="12041" width="14.85546875" style="2" customWidth="1"/>
    <col min="12042" max="12292" width="9.140625" style="2"/>
    <col min="12293" max="12293" width="7.5703125" style="2" customWidth="1"/>
    <col min="12294" max="12295" width="17" style="2" customWidth="1"/>
    <col min="12296" max="12296" width="10.7109375" style="2" customWidth="1"/>
    <col min="12297" max="12297" width="14.85546875" style="2" customWidth="1"/>
    <col min="12298" max="12548" width="9.140625" style="2"/>
    <col min="12549" max="12549" width="7.5703125" style="2" customWidth="1"/>
    <col min="12550" max="12551" width="17" style="2" customWidth="1"/>
    <col min="12552" max="12552" width="10.7109375" style="2" customWidth="1"/>
    <col min="12553" max="12553" width="14.85546875" style="2" customWidth="1"/>
    <col min="12554" max="12804" width="9.140625" style="2"/>
    <col min="12805" max="12805" width="7.5703125" style="2" customWidth="1"/>
    <col min="12806" max="12807" width="17" style="2" customWidth="1"/>
    <col min="12808" max="12808" width="10.7109375" style="2" customWidth="1"/>
    <col min="12809" max="12809" width="14.85546875" style="2" customWidth="1"/>
    <col min="12810" max="13060" width="9.140625" style="2"/>
    <col min="13061" max="13061" width="7.5703125" style="2" customWidth="1"/>
    <col min="13062" max="13063" width="17" style="2" customWidth="1"/>
    <col min="13064" max="13064" width="10.7109375" style="2" customWidth="1"/>
    <col min="13065" max="13065" width="14.85546875" style="2" customWidth="1"/>
    <col min="13066" max="13316" width="9.140625" style="2"/>
    <col min="13317" max="13317" width="7.5703125" style="2" customWidth="1"/>
    <col min="13318" max="13319" width="17" style="2" customWidth="1"/>
    <col min="13320" max="13320" width="10.7109375" style="2" customWidth="1"/>
    <col min="13321" max="13321" width="14.85546875" style="2" customWidth="1"/>
    <col min="13322" max="13572" width="9.140625" style="2"/>
    <col min="13573" max="13573" width="7.5703125" style="2" customWidth="1"/>
    <col min="13574" max="13575" width="17" style="2" customWidth="1"/>
    <col min="13576" max="13576" width="10.7109375" style="2" customWidth="1"/>
    <col min="13577" max="13577" width="14.85546875" style="2" customWidth="1"/>
    <col min="13578" max="13828" width="9.140625" style="2"/>
    <col min="13829" max="13829" width="7.5703125" style="2" customWidth="1"/>
    <col min="13830" max="13831" width="17" style="2" customWidth="1"/>
    <col min="13832" max="13832" width="10.7109375" style="2" customWidth="1"/>
    <col min="13833" max="13833" width="14.85546875" style="2" customWidth="1"/>
    <col min="13834" max="14084" width="9.140625" style="2"/>
    <col min="14085" max="14085" width="7.5703125" style="2" customWidth="1"/>
    <col min="14086" max="14087" width="17" style="2" customWidth="1"/>
    <col min="14088" max="14088" width="10.7109375" style="2" customWidth="1"/>
    <col min="14089" max="14089" width="14.85546875" style="2" customWidth="1"/>
    <col min="14090" max="14340" width="9.140625" style="2"/>
    <col min="14341" max="14341" width="7.5703125" style="2" customWidth="1"/>
    <col min="14342" max="14343" width="17" style="2" customWidth="1"/>
    <col min="14344" max="14344" width="10.7109375" style="2" customWidth="1"/>
    <col min="14345" max="14345" width="14.85546875" style="2" customWidth="1"/>
    <col min="14346" max="14596" width="9.140625" style="2"/>
    <col min="14597" max="14597" width="7.5703125" style="2" customWidth="1"/>
    <col min="14598" max="14599" width="17" style="2" customWidth="1"/>
    <col min="14600" max="14600" width="10.7109375" style="2" customWidth="1"/>
    <col min="14601" max="14601" width="14.85546875" style="2" customWidth="1"/>
    <col min="14602" max="14852" width="9.140625" style="2"/>
    <col min="14853" max="14853" width="7.5703125" style="2" customWidth="1"/>
    <col min="14854" max="14855" width="17" style="2" customWidth="1"/>
    <col min="14856" max="14856" width="10.7109375" style="2" customWidth="1"/>
    <col min="14857" max="14857" width="14.85546875" style="2" customWidth="1"/>
    <col min="14858" max="15108" width="9.140625" style="2"/>
    <col min="15109" max="15109" width="7.5703125" style="2" customWidth="1"/>
    <col min="15110" max="15111" width="17" style="2" customWidth="1"/>
    <col min="15112" max="15112" width="10.7109375" style="2" customWidth="1"/>
    <col min="15113" max="15113" width="14.85546875" style="2" customWidth="1"/>
    <col min="15114" max="15364" width="9.140625" style="2"/>
    <col min="15365" max="15365" width="7.5703125" style="2" customWidth="1"/>
    <col min="15366" max="15367" width="17" style="2" customWidth="1"/>
    <col min="15368" max="15368" width="10.7109375" style="2" customWidth="1"/>
    <col min="15369" max="15369" width="14.85546875" style="2" customWidth="1"/>
    <col min="15370" max="15620" width="9.140625" style="2"/>
    <col min="15621" max="15621" width="7.5703125" style="2" customWidth="1"/>
    <col min="15622" max="15623" width="17" style="2" customWidth="1"/>
    <col min="15624" max="15624" width="10.7109375" style="2" customWidth="1"/>
    <col min="15625" max="15625" width="14.85546875" style="2" customWidth="1"/>
    <col min="15626" max="15876" width="9.140625" style="2"/>
    <col min="15877" max="15877" width="7.5703125" style="2" customWidth="1"/>
    <col min="15878" max="15879" width="17" style="2" customWidth="1"/>
    <col min="15880" max="15880" width="10.7109375" style="2" customWidth="1"/>
    <col min="15881" max="15881" width="14.85546875" style="2" customWidth="1"/>
    <col min="15882" max="16132" width="9.140625" style="2"/>
    <col min="16133" max="16133" width="7.5703125" style="2" customWidth="1"/>
    <col min="16134" max="16135" width="17" style="2" customWidth="1"/>
    <col min="16136" max="16136" width="10.7109375" style="2" customWidth="1"/>
    <col min="16137" max="16137" width="14.85546875" style="2" customWidth="1"/>
    <col min="16138" max="16384" width="9.140625" style="2"/>
  </cols>
  <sheetData>
    <row r="1" spans="1:16" s="1" customFormat="1" x14ac:dyDescent="0.25">
      <c r="A1" s="5" t="s">
        <v>3</v>
      </c>
      <c r="B1" s="7" t="s">
        <v>0</v>
      </c>
      <c r="C1" s="4" t="s">
        <v>1</v>
      </c>
      <c r="D1" s="4" t="s">
        <v>7</v>
      </c>
      <c r="E1" s="4" t="s">
        <v>4</v>
      </c>
      <c r="F1" s="4" t="s">
        <v>5</v>
      </c>
      <c r="G1" s="7" t="s">
        <v>2</v>
      </c>
      <c r="H1" s="7" t="s">
        <v>11</v>
      </c>
      <c r="I1" s="4" t="s">
        <v>6</v>
      </c>
      <c r="J1" s="4"/>
    </row>
    <row r="2" spans="1:16" x14ac:dyDescent="0.25">
      <c r="A2" s="6">
        <v>1</v>
      </c>
      <c r="B2" s="8">
        <v>1</v>
      </c>
      <c r="C2" s="3">
        <v>39</v>
      </c>
      <c r="D2" s="3" t="str">
        <f>INDEX(Ctgry!A$1:A$3,MATCH(C2,Ctgry!B$1:B$3,1))</f>
        <v>Middle-Aged</v>
      </c>
      <c r="E2" s="3">
        <v>5</v>
      </c>
      <c r="F2" s="3">
        <v>12</v>
      </c>
      <c r="G2" s="8">
        <v>4</v>
      </c>
      <c r="H2" s="8">
        <f>INDEX(Ctgry!D$1:D$3,MATCH(Data!G2,Ctgry!E$1:E$3,1))</f>
        <v>2</v>
      </c>
      <c r="I2" s="3">
        <v>57700</v>
      </c>
      <c r="J2" s="3"/>
    </row>
    <row r="3" spans="1:16" x14ac:dyDescent="0.25">
      <c r="A3" s="6">
        <v>2</v>
      </c>
      <c r="B3" s="8">
        <v>0</v>
      </c>
      <c r="C3" s="3">
        <v>44</v>
      </c>
      <c r="D3" s="3" t="str">
        <f>INDEX(Ctgry!A$1:A$3,MATCH(C3,Ctgry!B$1:B$3,1))</f>
        <v>Middle-Aged</v>
      </c>
      <c r="E3" s="3">
        <v>12</v>
      </c>
      <c r="F3" s="3">
        <v>8</v>
      </c>
      <c r="G3" s="8">
        <v>6</v>
      </c>
      <c r="H3" s="8">
        <f>INDEX(Ctgry!D$1:D$3,MATCH(Data!G3,Ctgry!E$1:E$3,1))</f>
        <v>3</v>
      </c>
      <c r="I3" s="3">
        <v>76400</v>
      </c>
      <c r="J3" s="3"/>
    </row>
    <row r="4" spans="1:16" x14ac:dyDescent="0.25">
      <c r="A4" s="6">
        <v>3</v>
      </c>
      <c r="B4" s="8">
        <v>0</v>
      </c>
      <c r="C4" s="3">
        <v>24</v>
      </c>
      <c r="D4" s="3" t="str">
        <f>INDEX(Ctgry!A$1:A$3,MATCH(C4,Ctgry!B$1:B$3,1))</f>
        <v>Young</v>
      </c>
      <c r="E4" s="3">
        <v>0</v>
      </c>
      <c r="F4" s="3">
        <v>2</v>
      </c>
      <c r="G4" s="8">
        <v>4</v>
      </c>
      <c r="H4" s="8">
        <f>INDEX(Ctgry!D$1:D$3,MATCH(Data!G4,Ctgry!E$1:E$3,1))</f>
        <v>2</v>
      </c>
      <c r="I4" s="3">
        <v>44000</v>
      </c>
      <c r="J4" s="3"/>
    </row>
    <row r="5" spans="1:16" x14ac:dyDescent="0.25">
      <c r="A5" s="6">
        <v>4</v>
      </c>
      <c r="B5" s="8">
        <v>1</v>
      </c>
      <c r="C5" s="3">
        <v>25</v>
      </c>
      <c r="D5" s="3" t="str">
        <f>INDEX(Ctgry!A$1:A$3,MATCH(C5,Ctgry!B$1:B$3,1))</f>
        <v>Young</v>
      </c>
      <c r="E5" s="3">
        <v>2</v>
      </c>
      <c r="F5" s="3">
        <v>1</v>
      </c>
      <c r="G5" s="8">
        <v>4</v>
      </c>
      <c r="H5" s="8">
        <f>INDEX(Ctgry!D$1:D$3,MATCH(Data!G5,Ctgry!E$1:E$3,1))</f>
        <v>2</v>
      </c>
      <c r="I5" s="3">
        <v>41600</v>
      </c>
      <c r="J5" s="3"/>
    </row>
    <row r="6" spans="1:16" x14ac:dyDescent="0.25">
      <c r="A6" s="6">
        <v>5</v>
      </c>
      <c r="B6" s="8">
        <v>0</v>
      </c>
      <c r="C6" s="3">
        <v>56</v>
      </c>
      <c r="D6" s="3" t="str">
        <f>INDEX(Ctgry!A$1:A$3,MATCH(C6,Ctgry!B$1:B$3,1))</f>
        <v>Older</v>
      </c>
      <c r="E6" s="3">
        <v>5</v>
      </c>
      <c r="F6" s="3">
        <v>25</v>
      </c>
      <c r="G6" s="8">
        <v>8</v>
      </c>
      <c r="H6" s="8">
        <f>INDEX(Ctgry!D$1:D$3,MATCH(Data!G6,Ctgry!E$1:E$3,1))</f>
        <v>3</v>
      </c>
      <c r="I6" s="3">
        <v>163900</v>
      </c>
      <c r="J6" s="3"/>
    </row>
    <row r="7" spans="1:16" x14ac:dyDescent="0.25">
      <c r="A7" s="6">
        <v>6</v>
      </c>
      <c r="B7" s="8">
        <v>1</v>
      </c>
      <c r="C7" s="3">
        <v>41</v>
      </c>
      <c r="D7" s="3" t="str">
        <f>INDEX(Ctgry!A$1:A$3,MATCH(C7,Ctgry!B$1:B$3,1))</f>
        <v>Middle-Aged</v>
      </c>
      <c r="E7" s="3">
        <v>9</v>
      </c>
      <c r="F7" s="3">
        <v>10</v>
      </c>
      <c r="G7" s="8">
        <v>4</v>
      </c>
      <c r="H7" s="8">
        <f>INDEX(Ctgry!D$1:D$3,MATCH(Data!G7,Ctgry!E$1:E$3,1))</f>
        <v>2</v>
      </c>
      <c r="I7" s="3">
        <v>72700</v>
      </c>
      <c r="J7" s="3"/>
      <c r="K7"/>
      <c r="L7"/>
      <c r="M7"/>
      <c r="N7"/>
      <c r="O7"/>
      <c r="P7"/>
    </row>
    <row r="8" spans="1:16" x14ac:dyDescent="0.25">
      <c r="A8" s="6">
        <v>7</v>
      </c>
      <c r="B8" s="8">
        <v>1</v>
      </c>
      <c r="C8" s="3">
        <v>33</v>
      </c>
      <c r="D8" s="3" t="str">
        <f>INDEX(Ctgry!A$1:A$3,MATCH(C8,Ctgry!B$1:B$3,1))</f>
        <v>Young</v>
      </c>
      <c r="E8" s="3">
        <v>6</v>
      </c>
      <c r="F8" s="3">
        <v>2</v>
      </c>
      <c r="G8" s="8">
        <v>6</v>
      </c>
      <c r="H8" s="8">
        <f>INDEX(Ctgry!D$1:D$3,MATCH(Data!G8,Ctgry!E$1:E$3,1))</f>
        <v>3</v>
      </c>
      <c r="I8" s="3">
        <v>60300</v>
      </c>
      <c r="J8" s="3"/>
      <c r="K8"/>
      <c r="L8"/>
      <c r="M8"/>
      <c r="N8"/>
      <c r="O8"/>
      <c r="P8"/>
    </row>
    <row r="9" spans="1:16" x14ac:dyDescent="0.25">
      <c r="A9" s="6">
        <v>8</v>
      </c>
      <c r="B9" s="8">
        <v>0</v>
      </c>
      <c r="C9" s="3">
        <v>37</v>
      </c>
      <c r="D9" s="3" t="str">
        <f>INDEX(Ctgry!A$1:A$3,MATCH(C9,Ctgry!B$1:B$3,1))</f>
        <v>Middle-Aged</v>
      </c>
      <c r="E9" s="3">
        <v>11</v>
      </c>
      <c r="F9" s="3">
        <v>6</v>
      </c>
      <c r="G9" s="8">
        <v>4</v>
      </c>
      <c r="H9" s="8">
        <f>INDEX(Ctgry!D$1:D$3,MATCH(Data!G9,Ctgry!E$1:E$3,1))</f>
        <v>2</v>
      </c>
      <c r="I9" s="3">
        <v>63500</v>
      </c>
      <c r="J9" s="3"/>
      <c r="K9"/>
      <c r="L9"/>
      <c r="M9"/>
      <c r="N9"/>
      <c r="O9"/>
      <c r="P9"/>
    </row>
    <row r="10" spans="1:16" x14ac:dyDescent="0.25">
      <c r="A10" s="6">
        <v>9</v>
      </c>
      <c r="B10" s="8">
        <v>1</v>
      </c>
      <c r="C10" s="3">
        <v>51</v>
      </c>
      <c r="D10" s="3" t="str">
        <f>INDEX(Ctgry!A$1:A$3,MATCH(C10,Ctgry!B$1:B$3,1))</f>
        <v>Older</v>
      </c>
      <c r="E10" s="3">
        <v>12</v>
      </c>
      <c r="F10" s="3">
        <v>16</v>
      </c>
      <c r="G10" s="8">
        <v>6</v>
      </c>
      <c r="H10" s="8">
        <f>INDEX(Ctgry!D$1:D$3,MATCH(Data!G10,Ctgry!E$1:E$3,1))</f>
        <v>3</v>
      </c>
      <c r="I10" s="3">
        <v>131200</v>
      </c>
      <c r="J10" s="3"/>
      <c r="K10"/>
      <c r="L10"/>
      <c r="M10"/>
      <c r="N10"/>
      <c r="O10"/>
      <c r="P10"/>
    </row>
    <row r="11" spans="1:16" x14ac:dyDescent="0.25">
      <c r="A11" s="6">
        <v>10</v>
      </c>
      <c r="B11" s="8">
        <v>0</v>
      </c>
      <c r="C11" s="3">
        <v>23</v>
      </c>
      <c r="D11" s="3" t="str">
        <f>INDEX(Ctgry!A$1:A$3,MATCH(C11,Ctgry!B$1:B$3,1))</f>
        <v>Young</v>
      </c>
      <c r="E11" s="3">
        <v>0</v>
      </c>
      <c r="F11" s="3">
        <v>1</v>
      </c>
      <c r="G11" s="8">
        <v>4</v>
      </c>
      <c r="H11" s="8">
        <f>INDEX(Ctgry!D$1:D$3,MATCH(Data!G11,Ctgry!E$1:E$3,1))</f>
        <v>2</v>
      </c>
      <c r="I11" s="3">
        <v>39200</v>
      </c>
      <c r="J11" s="3"/>
      <c r="K11" s="18" t="s">
        <v>0</v>
      </c>
      <c r="L11" s="18" t="s">
        <v>11</v>
      </c>
      <c r="M11" s="18" t="s">
        <v>7</v>
      </c>
      <c r="N11" t="s">
        <v>13</v>
      </c>
      <c r="O11" t="s">
        <v>14</v>
      </c>
      <c r="P11" t="s">
        <v>15</v>
      </c>
    </row>
    <row r="12" spans="1:16" x14ac:dyDescent="0.25">
      <c r="A12" s="6">
        <v>11</v>
      </c>
      <c r="B12" s="8">
        <v>0</v>
      </c>
      <c r="C12" s="3">
        <v>31</v>
      </c>
      <c r="D12" s="3" t="str">
        <f>INDEX(Ctgry!A$1:A$3,MATCH(C12,Ctgry!B$1:B$3,1))</f>
        <v>Young</v>
      </c>
      <c r="E12" s="3">
        <v>5</v>
      </c>
      <c r="F12" s="3">
        <v>4</v>
      </c>
      <c r="G12" s="8">
        <v>6</v>
      </c>
      <c r="H12" s="8">
        <f>INDEX(Ctgry!D$1:D$3,MATCH(Data!G12,Ctgry!E$1:E$3,1))</f>
        <v>3</v>
      </c>
      <c r="I12" s="3">
        <v>62900</v>
      </c>
      <c r="J12" s="3"/>
      <c r="K12">
        <v>0</v>
      </c>
      <c r="L12">
        <v>1</v>
      </c>
      <c r="M12" t="s">
        <v>9</v>
      </c>
      <c r="N12" s="20">
        <v>55820</v>
      </c>
      <c r="O12" s="20">
        <v>42991.010688282266</v>
      </c>
      <c r="P12" s="19">
        <v>54600</v>
      </c>
    </row>
    <row r="13" spans="1:16" x14ac:dyDescent="0.25">
      <c r="A13" s="6">
        <v>12</v>
      </c>
      <c r="B13" s="8">
        <v>1</v>
      </c>
      <c r="C13" s="3">
        <v>27</v>
      </c>
      <c r="D13" s="3" t="str">
        <f>INDEX(Ctgry!A$1:A$3,MATCH(C13,Ctgry!B$1:B$3,1))</f>
        <v>Young</v>
      </c>
      <c r="E13" s="3">
        <v>0</v>
      </c>
      <c r="F13" s="3">
        <v>8</v>
      </c>
      <c r="G13" s="8">
        <v>0</v>
      </c>
      <c r="H13" s="8">
        <f>INDEX(Ctgry!D$1:D$3,MATCH(Data!G13,Ctgry!E$1:E$3,1))</f>
        <v>1</v>
      </c>
      <c r="I13" s="3">
        <v>26200</v>
      </c>
      <c r="J13" s="3"/>
      <c r="K13"/>
      <c r="L13"/>
      <c r="M13" t="s">
        <v>10</v>
      </c>
      <c r="N13" s="20">
        <v>65200</v>
      </c>
      <c r="O13" s="20" t="e">
        <v>#NUM!</v>
      </c>
      <c r="P13" s="19">
        <v>65200</v>
      </c>
    </row>
    <row r="14" spans="1:16" x14ac:dyDescent="0.25">
      <c r="A14" s="6">
        <v>13</v>
      </c>
      <c r="B14" s="8">
        <v>0</v>
      </c>
      <c r="C14" s="3">
        <v>47</v>
      </c>
      <c r="D14" s="3" t="str">
        <f>INDEX(Ctgry!A$1:A$3,MATCH(C14,Ctgry!B$1:B$3,1))</f>
        <v>Middle-Aged</v>
      </c>
      <c r="E14" s="3">
        <v>11</v>
      </c>
      <c r="F14" s="3">
        <v>9</v>
      </c>
      <c r="G14" s="8">
        <v>4</v>
      </c>
      <c r="H14" s="8">
        <f>INDEX(Ctgry!D$1:D$3,MATCH(Data!G14,Ctgry!E$1:E$3,1))</f>
        <v>2</v>
      </c>
      <c r="I14" s="3">
        <v>74500</v>
      </c>
      <c r="J14" s="3"/>
      <c r="K14"/>
      <c r="L14"/>
      <c r="M14" t="s">
        <v>8</v>
      </c>
      <c r="N14" s="20">
        <v>49640</v>
      </c>
      <c r="O14" s="20">
        <v>24431.598392246055</v>
      </c>
      <c r="P14" s="19">
        <v>33200</v>
      </c>
    </row>
    <row r="15" spans="1:16" x14ac:dyDescent="0.25">
      <c r="A15" s="6">
        <v>14</v>
      </c>
      <c r="B15" s="8">
        <v>1</v>
      </c>
      <c r="C15" s="3">
        <v>35</v>
      </c>
      <c r="D15" s="3" t="str">
        <f>INDEX(Ctgry!A$1:A$3,MATCH(C15,Ctgry!B$1:B$3,1))</f>
        <v>Middle-Aged</v>
      </c>
      <c r="E15" s="3">
        <v>5</v>
      </c>
      <c r="F15" s="3">
        <v>5</v>
      </c>
      <c r="G15" s="8">
        <v>6</v>
      </c>
      <c r="H15" s="8">
        <f>INDEX(Ctgry!D$1:D$3,MATCH(Data!G15,Ctgry!E$1:E$3,1))</f>
        <v>3</v>
      </c>
      <c r="I15" s="3">
        <v>64800</v>
      </c>
      <c r="J15" s="3"/>
      <c r="K15"/>
      <c r="L15">
        <v>2</v>
      </c>
      <c r="M15" t="s">
        <v>9</v>
      </c>
      <c r="N15" s="20">
        <v>73640.909090909088</v>
      </c>
      <c r="O15" s="20">
        <v>17764.213868682567</v>
      </c>
      <c r="P15" s="19">
        <v>73350</v>
      </c>
    </row>
    <row r="16" spans="1:16" x14ac:dyDescent="0.25">
      <c r="A16" s="6">
        <v>15</v>
      </c>
      <c r="B16" s="8">
        <v>1</v>
      </c>
      <c r="C16" s="3">
        <v>29</v>
      </c>
      <c r="D16" s="3" t="str">
        <f>INDEX(Ctgry!A$1:A$3,MATCH(C16,Ctgry!B$1:B$3,1))</f>
        <v>Young</v>
      </c>
      <c r="E16" s="3">
        <v>5</v>
      </c>
      <c r="F16" s="3">
        <v>4</v>
      </c>
      <c r="G16" s="8">
        <v>0</v>
      </c>
      <c r="H16" s="8">
        <f>INDEX(Ctgry!D$1:D$3,MATCH(Data!G16,Ctgry!E$1:E$3,1))</f>
        <v>1</v>
      </c>
      <c r="I16" s="3">
        <v>21600</v>
      </c>
      <c r="J16" s="3"/>
      <c r="K16"/>
      <c r="L16"/>
      <c r="M16" t="s">
        <v>10</v>
      </c>
      <c r="N16" s="20">
        <v>110000</v>
      </c>
      <c r="O16" s="20">
        <v>33397.978980770677</v>
      </c>
      <c r="P16" s="19">
        <v>128200</v>
      </c>
    </row>
    <row r="17" spans="1:16" x14ac:dyDescent="0.25">
      <c r="A17" s="6">
        <v>16</v>
      </c>
      <c r="B17" s="8">
        <v>0</v>
      </c>
      <c r="C17" s="3">
        <v>46</v>
      </c>
      <c r="D17" s="3" t="str">
        <f>INDEX(Ctgry!A$1:A$3,MATCH(C17,Ctgry!B$1:B$3,1))</f>
        <v>Middle-Aged</v>
      </c>
      <c r="E17" s="3">
        <v>4</v>
      </c>
      <c r="F17" s="3">
        <v>15</v>
      </c>
      <c r="G17" s="8">
        <v>6</v>
      </c>
      <c r="H17" s="8">
        <f>INDEX(Ctgry!D$1:D$3,MATCH(Data!G17,Ctgry!E$1:E$3,1))</f>
        <v>3</v>
      </c>
      <c r="I17" s="3">
        <v>81900</v>
      </c>
      <c r="J17" s="3"/>
      <c r="K17"/>
      <c r="L17"/>
      <c r="M17" t="s">
        <v>8</v>
      </c>
      <c r="N17" s="20">
        <v>64463.15789473684</v>
      </c>
      <c r="O17" s="20">
        <v>23693.182576108167</v>
      </c>
      <c r="P17" s="19">
        <v>58800</v>
      </c>
    </row>
    <row r="18" spans="1:16" x14ac:dyDescent="0.25">
      <c r="A18" s="6">
        <v>17</v>
      </c>
      <c r="B18" s="8">
        <v>1</v>
      </c>
      <c r="C18" s="3">
        <v>50</v>
      </c>
      <c r="D18" s="3" t="str">
        <f>INDEX(Ctgry!A$1:A$3,MATCH(C18,Ctgry!B$1:B$3,1))</f>
        <v>Older</v>
      </c>
      <c r="E18" s="3">
        <v>10</v>
      </c>
      <c r="F18" s="3">
        <v>17</v>
      </c>
      <c r="G18" s="8">
        <v>4</v>
      </c>
      <c r="H18" s="8">
        <f>INDEX(Ctgry!D$1:D$3,MATCH(Data!G18,Ctgry!E$1:E$3,1))</f>
        <v>2</v>
      </c>
      <c r="I18" s="3">
        <v>115400</v>
      </c>
      <c r="J18" s="3"/>
      <c r="K18"/>
      <c r="L18">
        <v>3</v>
      </c>
      <c r="M18" t="s">
        <v>9</v>
      </c>
      <c r="N18" s="20">
        <v>83962.5</v>
      </c>
      <c r="O18" s="20">
        <v>31907.945159250135</v>
      </c>
      <c r="P18" s="19">
        <v>75350</v>
      </c>
    </row>
    <row r="19" spans="1:16" x14ac:dyDescent="0.25">
      <c r="A19" s="6">
        <v>18</v>
      </c>
      <c r="B19" s="8">
        <v>0</v>
      </c>
      <c r="C19" s="3">
        <v>30</v>
      </c>
      <c r="D19" s="3" t="str">
        <f>INDEX(Ctgry!A$1:A$3,MATCH(C19,Ctgry!B$1:B$3,1))</f>
        <v>Young</v>
      </c>
      <c r="E19" s="3">
        <v>3</v>
      </c>
      <c r="F19" s="3">
        <v>6</v>
      </c>
      <c r="G19" s="8">
        <v>4</v>
      </c>
      <c r="H19" s="8">
        <f>INDEX(Ctgry!D$1:D$3,MATCH(Data!G19,Ctgry!E$1:E$3,1))</f>
        <v>2</v>
      </c>
      <c r="I19" s="3">
        <v>57800</v>
      </c>
      <c r="J19" s="3"/>
      <c r="K19"/>
      <c r="L19"/>
      <c r="M19" t="s">
        <v>10</v>
      </c>
      <c r="N19" s="20">
        <v>120811.11111111111</v>
      </c>
      <c r="O19" s="20">
        <v>24132.625450023268</v>
      </c>
      <c r="P19" s="19">
        <v>126700</v>
      </c>
    </row>
    <row r="20" spans="1:16" x14ac:dyDescent="0.25">
      <c r="A20" s="6">
        <v>19</v>
      </c>
      <c r="B20" s="8">
        <v>1</v>
      </c>
      <c r="C20" s="3">
        <v>34</v>
      </c>
      <c r="D20" s="3" t="str">
        <f>INDEX(Ctgry!A$1:A$3,MATCH(C20,Ctgry!B$1:B$3,1))</f>
        <v>Middle-Aged</v>
      </c>
      <c r="E20" s="3">
        <v>10</v>
      </c>
      <c r="F20" s="3">
        <v>1</v>
      </c>
      <c r="G20" s="8">
        <v>4</v>
      </c>
      <c r="H20" s="8">
        <f>INDEX(Ctgry!D$1:D$3,MATCH(Data!G20,Ctgry!E$1:E$3,1))</f>
        <v>2</v>
      </c>
      <c r="I20" s="3">
        <v>55800</v>
      </c>
      <c r="J20" s="3"/>
      <c r="K20"/>
      <c r="L20"/>
      <c r="M20" t="s">
        <v>8</v>
      </c>
      <c r="N20" s="20">
        <v>86390.909090909088</v>
      </c>
      <c r="O20" s="20">
        <v>23346.111219877901</v>
      </c>
      <c r="P20" s="19">
        <v>85600</v>
      </c>
    </row>
    <row r="21" spans="1:16" x14ac:dyDescent="0.25">
      <c r="A21" s="6">
        <v>20</v>
      </c>
      <c r="B21" s="8">
        <v>1</v>
      </c>
      <c r="C21" s="3">
        <v>42</v>
      </c>
      <c r="D21" s="3" t="str">
        <f>INDEX(Ctgry!A$1:A$3,MATCH(C21,Ctgry!B$1:B$3,1))</f>
        <v>Middle-Aged</v>
      </c>
      <c r="E21" s="3">
        <v>11</v>
      </c>
      <c r="F21" s="3">
        <v>8</v>
      </c>
      <c r="G21" s="8">
        <v>4</v>
      </c>
      <c r="H21" s="8">
        <f>INDEX(Ctgry!D$1:D$3,MATCH(Data!G21,Ctgry!E$1:E$3,1))</f>
        <v>2</v>
      </c>
      <c r="I21" s="3">
        <v>76100</v>
      </c>
      <c r="J21" s="3"/>
      <c r="K21">
        <v>1</v>
      </c>
      <c r="L21">
        <v>1</v>
      </c>
      <c r="M21" t="s">
        <v>9</v>
      </c>
      <c r="N21" s="20">
        <v>29600</v>
      </c>
      <c r="O21" s="20">
        <v>15734.675084030176</v>
      </c>
      <c r="P21" s="19">
        <v>30000</v>
      </c>
    </row>
    <row r="22" spans="1:16" x14ac:dyDescent="0.25">
      <c r="A22" s="6">
        <v>21</v>
      </c>
      <c r="B22" s="8">
        <v>1</v>
      </c>
      <c r="C22" s="3">
        <v>51</v>
      </c>
      <c r="D22" s="3" t="str">
        <f>INDEX(Ctgry!A$1:A$3,MATCH(C22,Ctgry!B$1:B$3,1))</f>
        <v>Older</v>
      </c>
      <c r="E22" s="3">
        <v>10</v>
      </c>
      <c r="F22" s="3">
        <v>15</v>
      </c>
      <c r="G22" s="8">
        <v>8</v>
      </c>
      <c r="H22" s="8">
        <f>INDEX(Ctgry!D$1:D$3,MATCH(Data!G22,Ctgry!E$1:E$3,1))</f>
        <v>3</v>
      </c>
      <c r="I22" s="3">
        <v>135700</v>
      </c>
      <c r="J22" s="3"/>
      <c r="K22"/>
      <c r="L22"/>
      <c r="M22" t="s">
        <v>10</v>
      </c>
      <c r="N22" s="20">
        <v>30833.333333333332</v>
      </c>
      <c r="O22" s="20">
        <v>20023.070027678903</v>
      </c>
      <c r="P22" s="19">
        <v>27800</v>
      </c>
    </row>
    <row r="23" spans="1:16" x14ac:dyDescent="0.25">
      <c r="A23" s="6">
        <v>22</v>
      </c>
      <c r="B23" s="8">
        <v>0</v>
      </c>
      <c r="C23" s="3">
        <v>63</v>
      </c>
      <c r="D23" s="3" t="str">
        <f>INDEX(Ctgry!A$1:A$3,MATCH(C23,Ctgry!B$1:B$3,1))</f>
        <v>Older</v>
      </c>
      <c r="E23" s="3">
        <v>16</v>
      </c>
      <c r="F23" s="3">
        <v>20</v>
      </c>
      <c r="G23" s="8">
        <v>4</v>
      </c>
      <c r="H23" s="8">
        <f>INDEX(Ctgry!D$1:D$3,MATCH(Data!G23,Ctgry!E$1:E$3,1))</f>
        <v>2</v>
      </c>
      <c r="I23" s="3">
        <v>140400</v>
      </c>
      <c r="J23" s="3"/>
      <c r="K23"/>
      <c r="L23"/>
      <c r="M23" t="s">
        <v>8</v>
      </c>
      <c r="N23" s="20">
        <v>28445.454545454544</v>
      </c>
      <c r="O23" s="20">
        <v>10710.122654420313</v>
      </c>
      <c r="P23" s="19">
        <v>26700</v>
      </c>
    </row>
    <row r="24" spans="1:16" x14ac:dyDescent="0.25">
      <c r="A24" s="6">
        <v>23</v>
      </c>
      <c r="B24" s="8">
        <v>0</v>
      </c>
      <c r="C24" s="3">
        <v>28</v>
      </c>
      <c r="D24" s="3" t="str">
        <f>INDEX(Ctgry!A$1:A$3,MATCH(C24,Ctgry!B$1:B$3,1))</f>
        <v>Young</v>
      </c>
      <c r="E24" s="3">
        <v>0</v>
      </c>
      <c r="F24" s="3">
        <v>5</v>
      </c>
      <c r="G24" s="8">
        <v>4</v>
      </c>
      <c r="H24" s="8">
        <f>INDEX(Ctgry!D$1:D$3,MATCH(Data!G24,Ctgry!E$1:E$3,1))</f>
        <v>2</v>
      </c>
      <c r="I24" s="3">
        <v>55400</v>
      </c>
      <c r="J24" s="3"/>
      <c r="K24"/>
      <c r="L24">
        <v>2</v>
      </c>
      <c r="M24" t="s">
        <v>9</v>
      </c>
      <c r="N24" s="20">
        <v>72072.093023255817</v>
      </c>
      <c r="O24" s="20">
        <v>22376.989941640571</v>
      </c>
      <c r="P24" s="19">
        <v>73900</v>
      </c>
    </row>
    <row r="25" spans="1:16" x14ac:dyDescent="0.25">
      <c r="A25" s="6">
        <v>24</v>
      </c>
      <c r="B25" s="8">
        <v>1</v>
      </c>
      <c r="C25" s="3">
        <v>32</v>
      </c>
      <c r="D25" s="3" t="str">
        <f>INDEX(Ctgry!A$1:A$3,MATCH(C25,Ctgry!B$1:B$3,1))</f>
        <v>Young</v>
      </c>
      <c r="E25" s="3">
        <v>4</v>
      </c>
      <c r="F25" s="3">
        <v>1</v>
      </c>
      <c r="G25" s="8">
        <v>4</v>
      </c>
      <c r="H25" s="8">
        <f>INDEX(Ctgry!D$1:D$3,MATCH(Data!G25,Ctgry!E$1:E$3,1))</f>
        <v>2</v>
      </c>
      <c r="I25" s="3">
        <v>49700</v>
      </c>
      <c r="J25" s="3"/>
      <c r="K25"/>
      <c r="L25"/>
      <c r="M25" t="s">
        <v>10</v>
      </c>
      <c r="N25" s="20">
        <v>71500</v>
      </c>
      <c r="O25" s="20">
        <v>26869.971801536834</v>
      </c>
      <c r="P25" s="19">
        <v>74900</v>
      </c>
    </row>
    <row r="26" spans="1:16" x14ac:dyDescent="0.25">
      <c r="A26" s="6">
        <v>25</v>
      </c>
      <c r="B26" s="8">
        <v>0</v>
      </c>
      <c r="C26" s="3">
        <v>55</v>
      </c>
      <c r="D26" s="3" t="str">
        <f>INDEX(Ctgry!A$1:A$3,MATCH(C26,Ctgry!B$1:B$3,1))</f>
        <v>Older</v>
      </c>
      <c r="E26" s="3">
        <v>11</v>
      </c>
      <c r="F26" s="3">
        <v>16</v>
      </c>
      <c r="G26" s="8">
        <v>6</v>
      </c>
      <c r="H26" s="8">
        <f>INDEX(Ctgry!D$1:D$3,MATCH(Data!G26,Ctgry!E$1:E$3,1))</f>
        <v>3</v>
      </c>
      <c r="I26" s="3">
        <v>134800</v>
      </c>
      <c r="J26" s="3"/>
      <c r="K26"/>
      <c r="L26"/>
      <c r="M26" t="s">
        <v>8</v>
      </c>
      <c r="N26" s="20">
        <v>57416.666666666664</v>
      </c>
      <c r="O26" s="20">
        <v>21090.662877350736</v>
      </c>
      <c r="P26" s="19">
        <v>51850</v>
      </c>
    </row>
    <row r="27" spans="1:16" x14ac:dyDescent="0.25">
      <c r="A27" s="6">
        <v>26</v>
      </c>
      <c r="B27" s="8">
        <v>1</v>
      </c>
      <c r="C27" s="3">
        <v>45</v>
      </c>
      <c r="D27" s="3" t="str">
        <f>INDEX(Ctgry!A$1:A$3,MATCH(C27,Ctgry!B$1:B$3,1))</f>
        <v>Middle-Aged</v>
      </c>
      <c r="E27" s="3">
        <v>20</v>
      </c>
      <c r="F27" s="3">
        <v>2</v>
      </c>
      <c r="G27" s="8">
        <v>4</v>
      </c>
      <c r="H27" s="8">
        <f>INDEX(Ctgry!D$1:D$3,MATCH(Data!G27,Ctgry!E$1:E$3,1))</f>
        <v>2</v>
      </c>
      <c r="I27" s="3">
        <v>76900</v>
      </c>
      <c r="J27" s="3"/>
      <c r="K27"/>
      <c r="L27">
        <v>3</v>
      </c>
      <c r="M27" t="s">
        <v>9</v>
      </c>
      <c r="N27" s="20">
        <v>76450</v>
      </c>
      <c r="O27" s="20">
        <v>23355.999813168506</v>
      </c>
      <c r="P27" s="19">
        <v>66500</v>
      </c>
    </row>
    <row r="28" spans="1:16" x14ac:dyDescent="0.25">
      <c r="A28" s="6">
        <v>27</v>
      </c>
      <c r="B28" s="8">
        <v>0</v>
      </c>
      <c r="C28" s="3">
        <v>34</v>
      </c>
      <c r="D28" s="3" t="str">
        <f>INDEX(Ctgry!A$1:A$3,MATCH(C28,Ctgry!B$1:B$3,1))</f>
        <v>Middle-Aged</v>
      </c>
      <c r="E28" s="3">
        <v>2</v>
      </c>
      <c r="F28" s="3">
        <v>12</v>
      </c>
      <c r="G28" s="8">
        <v>2</v>
      </c>
      <c r="H28" s="8">
        <f>INDEX(Ctgry!D$1:D$3,MATCH(Data!G28,Ctgry!E$1:E$3,1))</f>
        <v>1</v>
      </c>
      <c r="I28" s="3">
        <v>28700</v>
      </c>
      <c r="J28" s="3"/>
      <c r="K28"/>
      <c r="L28"/>
      <c r="M28" t="s">
        <v>10</v>
      </c>
      <c r="N28" s="20">
        <v>97466.666666666672</v>
      </c>
      <c r="O28" s="20">
        <v>42809.002168547064</v>
      </c>
      <c r="P28" s="19">
        <v>103400</v>
      </c>
    </row>
    <row r="29" spans="1:16" x14ac:dyDescent="0.25">
      <c r="A29" s="6">
        <v>28</v>
      </c>
      <c r="B29" s="8">
        <v>0</v>
      </c>
      <c r="C29" s="3">
        <v>33</v>
      </c>
      <c r="D29" s="3" t="str">
        <f>INDEX(Ctgry!A$1:A$3,MATCH(C29,Ctgry!B$1:B$3,1))</f>
        <v>Young</v>
      </c>
      <c r="E29" s="3">
        <v>2</v>
      </c>
      <c r="F29" s="3">
        <v>7</v>
      </c>
      <c r="G29" s="8">
        <v>4</v>
      </c>
      <c r="H29" s="8">
        <f>INDEX(Ctgry!D$1:D$3,MATCH(Data!G29,Ctgry!E$1:E$3,1))</f>
        <v>2</v>
      </c>
      <c r="I29" s="3">
        <v>58800</v>
      </c>
      <c r="J29" s="3"/>
      <c r="K29"/>
      <c r="L29"/>
      <c r="M29" t="s">
        <v>8</v>
      </c>
      <c r="N29" s="20">
        <v>73442.857142857145</v>
      </c>
      <c r="O29" s="20">
        <v>24156.881939831237</v>
      </c>
      <c r="P29" s="19">
        <v>70000</v>
      </c>
    </row>
    <row r="30" spans="1:16" x14ac:dyDescent="0.25">
      <c r="A30" s="6">
        <v>29</v>
      </c>
      <c r="B30" s="8">
        <v>1</v>
      </c>
      <c r="C30" s="3">
        <v>23</v>
      </c>
      <c r="D30" s="3" t="str">
        <f>INDEX(Ctgry!A$1:A$3,MATCH(C30,Ctgry!B$1:B$3,1))</f>
        <v>Young</v>
      </c>
      <c r="E30" s="3">
        <v>0</v>
      </c>
      <c r="F30" s="3">
        <v>1</v>
      </c>
      <c r="G30" s="8">
        <v>4</v>
      </c>
      <c r="H30" s="8">
        <f>INDEX(Ctgry!D$1:D$3,MATCH(Data!G30,Ctgry!E$1:E$3,1))</f>
        <v>2</v>
      </c>
      <c r="I30" s="3">
        <v>43100</v>
      </c>
      <c r="J30" s="3"/>
      <c r="K30" t="s">
        <v>12</v>
      </c>
      <c r="L30"/>
      <c r="M30"/>
      <c r="N30" s="20">
        <v>71274.509803921566</v>
      </c>
      <c r="O30" s="20">
        <v>30252.537038990129</v>
      </c>
      <c r="P30" s="19">
        <v>68400</v>
      </c>
    </row>
    <row r="31" spans="1:16" x14ac:dyDescent="0.25">
      <c r="A31" s="6">
        <v>30</v>
      </c>
      <c r="B31" s="8">
        <v>0</v>
      </c>
      <c r="C31" s="3">
        <v>40</v>
      </c>
      <c r="D31" s="3" t="str">
        <f>INDEX(Ctgry!A$1:A$3,MATCH(C31,Ctgry!B$1:B$3,1))</f>
        <v>Middle-Aged</v>
      </c>
      <c r="E31" s="3">
        <v>4</v>
      </c>
      <c r="F31" s="3">
        <v>13</v>
      </c>
      <c r="G31" s="8">
        <v>6</v>
      </c>
      <c r="H31" s="8">
        <f>INDEX(Ctgry!D$1:D$3,MATCH(Data!G31,Ctgry!E$1:E$3,1))</f>
        <v>3</v>
      </c>
      <c r="I31" s="3">
        <v>82400</v>
      </c>
      <c r="J31" s="3"/>
      <c r="K31"/>
      <c r="L31"/>
      <c r="M31"/>
      <c r="N31"/>
      <c r="O31"/>
      <c r="P31"/>
    </row>
    <row r="32" spans="1:16" x14ac:dyDescent="0.25">
      <c r="A32" s="6">
        <v>31</v>
      </c>
      <c r="B32" s="8">
        <v>1</v>
      </c>
      <c r="C32" s="3">
        <v>48</v>
      </c>
      <c r="D32" s="3" t="str">
        <f>INDEX(Ctgry!A$1:A$3,MATCH(C32,Ctgry!B$1:B$3,1))</f>
        <v>Middle-Aged</v>
      </c>
      <c r="E32" s="3">
        <v>6</v>
      </c>
      <c r="F32" s="3">
        <v>15</v>
      </c>
      <c r="G32" s="8">
        <v>4</v>
      </c>
      <c r="H32" s="8">
        <f>INDEX(Ctgry!D$1:D$3,MATCH(Data!G32,Ctgry!E$1:E$3,1))</f>
        <v>2</v>
      </c>
      <c r="I32" s="3">
        <v>80100</v>
      </c>
      <c r="J32" s="3"/>
      <c r="K32"/>
      <c r="L32"/>
      <c r="M32"/>
      <c r="N32"/>
      <c r="O32"/>
      <c r="P32"/>
    </row>
    <row r="33" spans="1:16" x14ac:dyDescent="0.25">
      <c r="A33" s="6">
        <v>32</v>
      </c>
      <c r="B33" s="8">
        <v>1</v>
      </c>
      <c r="C33" s="3">
        <v>27</v>
      </c>
      <c r="D33" s="3" t="str">
        <f>INDEX(Ctgry!A$1:A$3,MATCH(C33,Ctgry!B$1:B$3,1))</f>
        <v>Young</v>
      </c>
      <c r="E33" s="3">
        <v>0</v>
      </c>
      <c r="F33" s="3">
        <v>6</v>
      </c>
      <c r="G33" s="8">
        <v>0</v>
      </c>
      <c r="H33" s="8">
        <f>INDEX(Ctgry!D$1:D$3,MATCH(Data!G33,Ctgry!E$1:E$3,1))</f>
        <v>1</v>
      </c>
      <c r="I33" s="3">
        <v>27000</v>
      </c>
      <c r="J33" s="3"/>
      <c r="K33"/>
      <c r="L33"/>
      <c r="M33"/>
      <c r="N33"/>
      <c r="O33"/>
      <c r="P33"/>
    </row>
    <row r="34" spans="1:16" x14ac:dyDescent="0.25">
      <c r="A34" s="6">
        <v>33</v>
      </c>
      <c r="B34" s="8">
        <v>1</v>
      </c>
      <c r="C34" s="3">
        <v>36</v>
      </c>
      <c r="D34" s="3" t="str">
        <f>INDEX(Ctgry!A$1:A$3,MATCH(C34,Ctgry!B$1:B$3,1))</f>
        <v>Middle-Aged</v>
      </c>
      <c r="E34" s="3">
        <v>5</v>
      </c>
      <c r="F34" s="3">
        <v>5</v>
      </c>
      <c r="G34" s="8">
        <v>6</v>
      </c>
      <c r="H34" s="8">
        <f>INDEX(Ctgry!D$1:D$3,MATCH(Data!G34,Ctgry!E$1:E$3,1))</f>
        <v>3</v>
      </c>
      <c r="I34" s="3">
        <v>58800</v>
      </c>
      <c r="J34" s="3"/>
      <c r="K34"/>
      <c r="L34"/>
      <c r="M34"/>
      <c r="N34"/>
      <c r="O34"/>
      <c r="P34"/>
    </row>
    <row r="35" spans="1:16" x14ac:dyDescent="0.25">
      <c r="A35" s="6">
        <v>34</v>
      </c>
      <c r="B35" s="8">
        <v>0</v>
      </c>
      <c r="C35" s="3">
        <v>58</v>
      </c>
      <c r="D35" s="3" t="str">
        <f>INDEX(Ctgry!A$1:A$3,MATCH(C35,Ctgry!B$1:B$3,1))</f>
        <v>Older</v>
      </c>
      <c r="E35" s="3">
        <v>9</v>
      </c>
      <c r="F35" s="3">
        <v>22</v>
      </c>
      <c r="G35" s="8">
        <v>4</v>
      </c>
      <c r="H35" s="8">
        <f>INDEX(Ctgry!D$1:D$3,MATCH(Data!G35,Ctgry!E$1:E$3,1))</f>
        <v>2</v>
      </c>
      <c r="I35" s="3">
        <v>133100</v>
      </c>
      <c r="J35" s="3"/>
      <c r="K35"/>
      <c r="L35"/>
      <c r="M35"/>
      <c r="N35"/>
      <c r="O35"/>
      <c r="P35"/>
    </row>
    <row r="36" spans="1:16" x14ac:dyDescent="0.25">
      <c r="A36" s="6">
        <v>35</v>
      </c>
      <c r="B36" s="8">
        <v>0</v>
      </c>
      <c r="C36" s="3">
        <v>31</v>
      </c>
      <c r="D36" s="3" t="str">
        <f>INDEX(Ctgry!A$1:A$3,MATCH(C36,Ctgry!B$1:B$3,1))</f>
        <v>Young</v>
      </c>
      <c r="E36" s="3">
        <v>1</v>
      </c>
      <c r="F36" s="3">
        <v>1</v>
      </c>
      <c r="G36" s="8">
        <v>6</v>
      </c>
      <c r="H36" s="8">
        <f>INDEX(Ctgry!D$1:D$3,MATCH(Data!G36,Ctgry!E$1:E$3,1))</f>
        <v>3</v>
      </c>
      <c r="I36" s="3">
        <v>53700</v>
      </c>
      <c r="J36" s="3"/>
      <c r="K36"/>
      <c r="L36"/>
      <c r="M36"/>
      <c r="N36"/>
      <c r="O36"/>
      <c r="P36"/>
    </row>
    <row r="37" spans="1:16" x14ac:dyDescent="0.25">
      <c r="A37" s="6">
        <v>36</v>
      </c>
      <c r="B37" s="8">
        <v>1</v>
      </c>
      <c r="C37" s="3">
        <v>21</v>
      </c>
      <c r="D37" s="3" t="str">
        <f>INDEX(Ctgry!A$1:A$3,MATCH(C37,Ctgry!B$1:B$3,1))</f>
        <v>Young</v>
      </c>
      <c r="E37" s="3">
        <v>0</v>
      </c>
      <c r="F37" s="3">
        <v>1</v>
      </c>
      <c r="G37" s="8">
        <v>2</v>
      </c>
      <c r="H37" s="8">
        <f>INDEX(Ctgry!D$1:D$3,MATCH(Data!G37,Ctgry!E$1:E$3,1))</f>
        <v>1</v>
      </c>
      <c r="I37" s="3">
        <v>26700</v>
      </c>
      <c r="J37" s="3"/>
      <c r="K37"/>
      <c r="L37"/>
      <c r="M37"/>
      <c r="N37"/>
      <c r="O37"/>
      <c r="P37"/>
    </row>
    <row r="38" spans="1:16" x14ac:dyDescent="0.25">
      <c r="A38" s="6">
        <v>37</v>
      </c>
      <c r="B38" s="8">
        <v>0</v>
      </c>
      <c r="C38" s="3">
        <v>47</v>
      </c>
      <c r="D38" s="3" t="str">
        <f>INDEX(Ctgry!A$1:A$3,MATCH(C38,Ctgry!B$1:B$3,1))</f>
        <v>Middle-Aged</v>
      </c>
      <c r="E38" s="3">
        <v>5</v>
      </c>
      <c r="F38" s="3">
        <v>16</v>
      </c>
      <c r="G38" s="8">
        <v>4</v>
      </c>
      <c r="H38" s="8">
        <f>INDEX(Ctgry!D$1:D$3,MATCH(Data!G38,Ctgry!E$1:E$3,1))</f>
        <v>2</v>
      </c>
      <c r="I38" s="3">
        <v>81300</v>
      </c>
      <c r="J38" s="3"/>
      <c r="K38"/>
      <c r="L38"/>
      <c r="M38"/>
      <c r="N38"/>
    </row>
    <row r="39" spans="1:16" x14ac:dyDescent="0.25">
      <c r="A39" s="6">
        <v>38</v>
      </c>
      <c r="B39" s="8">
        <v>1</v>
      </c>
      <c r="C39" s="3">
        <v>35</v>
      </c>
      <c r="D39" s="3" t="str">
        <f>INDEX(Ctgry!A$1:A$3,MATCH(C39,Ctgry!B$1:B$3,1))</f>
        <v>Middle-Aged</v>
      </c>
      <c r="E39" s="3">
        <v>3</v>
      </c>
      <c r="F39" s="3">
        <v>7</v>
      </c>
      <c r="G39" s="8">
        <v>4</v>
      </c>
      <c r="H39" s="8">
        <f>INDEX(Ctgry!D$1:D$3,MATCH(Data!G39,Ctgry!E$1:E$3,1))</f>
        <v>2</v>
      </c>
      <c r="I39" s="3">
        <v>55400</v>
      </c>
      <c r="J39" s="3"/>
    </row>
    <row r="40" spans="1:16" x14ac:dyDescent="0.25">
      <c r="A40" s="6">
        <v>39</v>
      </c>
      <c r="B40" s="8">
        <v>1</v>
      </c>
      <c r="C40" s="3">
        <v>52</v>
      </c>
      <c r="D40" s="3" t="str">
        <f>INDEX(Ctgry!A$1:A$3,MATCH(C40,Ctgry!B$1:B$3,1))</f>
        <v>Older</v>
      </c>
      <c r="E40" s="3">
        <v>12</v>
      </c>
      <c r="F40" s="3">
        <v>14</v>
      </c>
      <c r="G40" s="8">
        <v>8</v>
      </c>
      <c r="H40" s="8">
        <f>INDEX(Ctgry!D$1:D$3,MATCH(Data!G40,Ctgry!E$1:E$3,1))</f>
        <v>3</v>
      </c>
      <c r="I40" s="3">
        <v>139900</v>
      </c>
      <c r="J40" s="3"/>
    </row>
    <row r="41" spans="1:16" x14ac:dyDescent="0.25">
      <c r="A41" s="6">
        <v>40</v>
      </c>
      <c r="B41" s="8">
        <v>0</v>
      </c>
      <c r="C41" s="3">
        <v>29</v>
      </c>
      <c r="D41" s="3" t="str">
        <f>INDEX(Ctgry!A$1:A$3,MATCH(C41,Ctgry!B$1:B$3,1))</f>
        <v>Young</v>
      </c>
      <c r="E41" s="3">
        <v>3</v>
      </c>
      <c r="F41" s="3">
        <v>3</v>
      </c>
      <c r="G41" s="8">
        <v>2</v>
      </c>
      <c r="H41" s="8">
        <f>INDEX(Ctgry!D$1:D$3,MATCH(Data!G41,Ctgry!E$1:E$3,1))</f>
        <v>1</v>
      </c>
      <c r="I41" s="3">
        <v>33200</v>
      </c>
      <c r="J41" s="3"/>
    </row>
    <row r="42" spans="1:16" x14ac:dyDescent="0.25">
      <c r="A42" s="6">
        <v>41</v>
      </c>
      <c r="B42" s="8">
        <v>1</v>
      </c>
      <c r="C42" s="3">
        <v>42</v>
      </c>
      <c r="D42" s="3" t="str">
        <f>INDEX(Ctgry!A$1:A$3,MATCH(C42,Ctgry!B$1:B$3,1))</f>
        <v>Middle-Aged</v>
      </c>
      <c r="E42" s="3">
        <v>11</v>
      </c>
      <c r="F42" s="3">
        <v>7</v>
      </c>
      <c r="G42" s="8">
        <v>4</v>
      </c>
      <c r="H42" s="8">
        <f>INDEX(Ctgry!D$1:D$3,MATCH(Data!G42,Ctgry!E$1:E$3,1))</f>
        <v>2</v>
      </c>
      <c r="I42" s="3">
        <v>75000</v>
      </c>
      <c r="J42" s="3"/>
    </row>
    <row r="43" spans="1:16" x14ac:dyDescent="0.25">
      <c r="A43" s="6">
        <v>42</v>
      </c>
      <c r="B43" s="8">
        <v>0</v>
      </c>
      <c r="C43" s="3">
        <v>60</v>
      </c>
      <c r="D43" s="3" t="str">
        <f>INDEX(Ctgry!A$1:A$3,MATCH(C43,Ctgry!B$1:B$3,1))</f>
        <v>Older</v>
      </c>
      <c r="E43" s="3">
        <v>10</v>
      </c>
      <c r="F43" s="3">
        <v>21</v>
      </c>
      <c r="G43" s="8">
        <v>4</v>
      </c>
      <c r="H43" s="8">
        <f>INDEX(Ctgry!D$1:D$3,MATCH(Data!G43,Ctgry!E$1:E$3,1))</f>
        <v>2</v>
      </c>
      <c r="I43" s="3">
        <v>128200</v>
      </c>
      <c r="J43" s="3"/>
    </row>
    <row r="44" spans="1:16" x14ac:dyDescent="0.25">
      <c r="A44" s="6">
        <v>43</v>
      </c>
      <c r="B44" s="8">
        <v>1</v>
      </c>
      <c r="C44" s="3">
        <v>50</v>
      </c>
      <c r="D44" s="3" t="str">
        <f>INDEX(Ctgry!A$1:A$3,MATCH(C44,Ctgry!B$1:B$3,1))</f>
        <v>Older</v>
      </c>
      <c r="E44" s="3">
        <v>8</v>
      </c>
      <c r="F44" s="3">
        <v>13</v>
      </c>
      <c r="G44" s="8">
        <v>4</v>
      </c>
      <c r="H44" s="8">
        <f>INDEX(Ctgry!D$1:D$3,MATCH(Data!G44,Ctgry!E$1:E$3,1))</f>
        <v>2</v>
      </c>
      <c r="I44" s="3">
        <v>76800</v>
      </c>
      <c r="J44" s="3"/>
    </row>
    <row r="45" spans="1:16" x14ac:dyDescent="0.25">
      <c r="A45" s="6">
        <v>44</v>
      </c>
      <c r="B45" s="8">
        <v>1</v>
      </c>
      <c r="C45" s="3">
        <v>33</v>
      </c>
      <c r="D45" s="3" t="str">
        <f>INDEX(Ctgry!A$1:A$3,MATCH(C45,Ctgry!B$1:B$3,1))</f>
        <v>Young</v>
      </c>
      <c r="E45" s="3">
        <v>1</v>
      </c>
      <c r="F45" s="3">
        <v>2</v>
      </c>
      <c r="G45" s="8">
        <v>6</v>
      </c>
      <c r="H45" s="8">
        <f>INDEX(Ctgry!D$1:D$3,MATCH(Data!G45,Ctgry!E$1:E$3,1))</f>
        <v>3</v>
      </c>
      <c r="I45" s="3">
        <v>54200</v>
      </c>
      <c r="J45" s="3"/>
    </row>
    <row r="46" spans="1:16" x14ac:dyDescent="0.25">
      <c r="A46" s="6">
        <v>45</v>
      </c>
      <c r="B46" s="8">
        <v>0</v>
      </c>
      <c r="C46" s="3">
        <v>26</v>
      </c>
      <c r="D46" s="3" t="str">
        <f>INDEX(Ctgry!A$1:A$3,MATCH(C46,Ctgry!B$1:B$3,1))</f>
        <v>Young</v>
      </c>
      <c r="E46" s="3">
        <v>0</v>
      </c>
      <c r="F46" s="3">
        <v>5</v>
      </c>
      <c r="G46" s="8">
        <v>2</v>
      </c>
      <c r="H46" s="8">
        <f>INDEX(Ctgry!D$1:D$3,MATCH(Data!G46,Ctgry!E$1:E$3,1))</f>
        <v>1</v>
      </c>
      <c r="I46" s="3">
        <v>32600</v>
      </c>
      <c r="J46" s="3"/>
    </row>
    <row r="47" spans="1:16" x14ac:dyDescent="0.25">
      <c r="A47" s="6">
        <v>46</v>
      </c>
      <c r="B47" s="8">
        <v>0</v>
      </c>
      <c r="C47" s="3">
        <v>38</v>
      </c>
      <c r="D47" s="3" t="str">
        <f>INDEX(Ctgry!A$1:A$3,MATCH(C47,Ctgry!B$1:B$3,1))</f>
        <v>Middle-Aged</v>
      </c>
      <c r="E47" s="3">
        <v>6</v>
      </c>
      <c r="F47" s="3">
        <v>6</v>
      </c>
      <c r="G47" s="8">
        <v>6</v>
      </c>
      <c r="H47" s="8">
        <f>INDEX(Ctgry!D$1:D$3,MATCH(Data!G47,Ctgry!E$1:E$3,1))</f>
        <v>3</v>
      </c>
      <c r="I47" s="3">
        <v>59200</v>
      </c>
      <c r="J47" s="3"/>
    </row>
    <row r="48" spans="1:16" x14ac:dyDescent="0.25">
      <c r="A48" s="6">
        <v>47</v>
      </c>
      <c r="B48" s="8">
        <v>1</v>
      </c>
      <c r="C48" s="3">
        <v>44</v>
      </c>
      <c r="D48" s="3" t="str">
        <f>INDEX(Ctgry!A$1:A$3,MATCH(C48,Ctgry!B$1:B$3,1))</f>
        <v>Middle-Aged</v>
      </c>
      <c r="E48" s="3">
        <v>7</v>
      </c>
      <c r="F48" s="3">
        <v>12</v>
      </c>
      <c r="G48" s="8">
        <v>4</v>
      </c>
      <c r="H48" s="8">
        <f>INDEX(Ctgry!D$1:D$3,MATCH(Data!G48,Ctgry!E$1:E$3,1))</f>
        <v>2</v>
      </c>
      <c r="I48" s="3">
        <v>74800</v>
      </c>
      <c r="J48" s="3"/>
    </row>
    <row r="49" spans="1:10" x14ac:dyDescent="0.25">
      <c r="A49" s="6">
        <v>48</v>
      </c>
      <c r="B49" s="8">
        <v>0</v>
      </c>
      <c r="C49" s="3">
        <v>25</v>
      </c>
      <c r="D49" s="3" t="str">
        <f>INDEX(Ctgry!A$1:A$3,MATCH(C49,Ctgry!B$1:B$3,1))</f>
        <v>Young</v>
      </c>
      <c r="E49" s="3">
        <v>0</v>
      </c>
      <c r="F49" s="3">
        <v>3</v>
      </c>
      <c r="G49" s="8">
        <v>4</v>
      </c>
      <c r="H49" s="8">
        <f>INDEX(Ctgry!D$1:D$3,MATCH(Data!G49,Ctgry!E$1:E$3,1))</f>
        <v>2</v>
      </c>
      <c r="I49" s="3">
        <v>45500</v>
      </c>
      <c r="J49" s="3"/>
    </row>
    <row r="50" spans="1:10" x14ac:dyDescent="0.25">
      <c r="A50" s="6">
        <v>49</v>
      </c>
      <c r="B50" s="8">
        <v>1</v>
      </c>
      <c r="C50" s="3">
        <v>37</v>
      </c>
      <c r="D50" s="3" t="str">
        <f>INDEX(Ctgry!A$1:A$3,MATCH(C50,Ctgry!B$1:B$3,1))</f>
        <v>Middle-Aged</v>
      </c>
      <c r="E50" s="3">
        <v>8</v>
      </c>
      <c r="F50" s="3">
        <v>5</v>
      </c>
      <c r="G50" s="8">
        <v>4</v>
      </c>
      <c r="H50" s="8">
        <f>INDEX(Ctgry!D$1:D$3,MATCH(Data!G50,Ctgry!E$1:E$3,1))</f>
        <v>2</v>
      </c>
      <c r="I50" s="3">
        <v>46500</v>
      </c>
      <c r="J50" s="3"/>
    </row>
    <row r="51" spans="1:10" x14ac:dyDescent="0.25">
      <c r="A51" s="6">
        <v>50</v>
      </c>
      <c r="B51" s="8">
        <v>0</v>
      </c>
      <c r="C51" s="3">
        <v>53</v>
      </c>
      <c r="D51" s="3" t="str">
        <f>INDEX(Ctgry!A$1:A$3,MATCH(C51,Ctgry!B$1:B$3,1))</f>
        <v>Older</v>
      </c>
      <c r="E51" s="3">
        <v>13</v>
      </c>
      <c r="F51" s="3">
        <v>13</v>
      </c>
      <c r="G51" s="8">
        <v>6</v>
      </c>
      <c r="H51" s="8">
        <f>INDEX(Ctgry!D$1:D$3,MATCH(Data!G51,Ctgry!E$1:E$3,1))</f>
        <v>3</v>
      </c>
      <c r="I51" s="3">
        <v>136300</v>
      </c>
      <c r="J51" s="3"/>
    </row>
    <row r="52" spans="1:10" x14ac:dyDescent="0.25">
      <c r="A52" s="6">
        <v>51</v>
      </c>
      <c r="B52" s="8">
        <v>0</v>
      </c>
      <c r="C52" s="3">
        <v>46</v>
      </c>
      <c r="D52" s="3" t="str">
        <f>INDEX(Ctgry!A$1:A$3,MATCH(C52,Ctgry!B$1:B$3,1))</f>
        <v>Middle-Aged</v>
      </c>
      <c r="E52" s="3">
        <v>7</v>
      </c>
      <c r="F52" s="3">
        <v>18</v>
      </c>
      <c r="G52" s="8">
        <v>4</v>
      </c>
      <c r="H52" s="8">
        <f>INDEX(Ctgry!D$1:D$3,MATCH(Data!G52,Ctgry!E$1:E$3,1))</f>
        <v>2</v>
      </c>
      <c r="I52" s="3">
        <v>86900</v>
      </c>
      <c r="J52" s="3"/>
    </row>
    <row r="53" spans="1:10" x14ac:dyDescent="0.25">
      <c r="A53" s="6">
        <v>52</v>
      </c>
      <c r="B53" s="8">
        <v>1</v>
      </c>
      <c r="C53" s="3">
        <v>20</v>
      </c>
      <c r="D53" s="3" t="str">
        <f>INDEX(Ctgry!A$1:A$3,MATCH(C53,Ctgry!B$1:B$3,1))</f>
        <v>Young</v>
      </c>
      <c r="E53" s="3">
        <v>0</v>
      </c>
      <c r="F53" s="3">
        <v>1</v>
      </c>
      <c r="G53" s="8">
        <v>0</v>
      </c>
      <c r="H53" s="8">
        <f>INDEX(Ctgry!D$1:D$3,MATCH(Data!G53,Ctgry!E$1:E$3,1))</f>
        <v>1</v>
      </c>
      <c r="I53" s="3">
        <v>23900</v>
      </c>
      <c r="J53" s="3"/>
    </row>
    <row r="54" spans="1:10" x14ac:dyDescent="0.25">
      <c r="A54" s="6">
        <v>53</v>
      </c>
      <c r="B54" s="8">
        <v>1</v>
      </c>
      <c r="C54" s="3">
        <v>34</v>
      </c>
      <c r="D54" s="3" t="str">
        <f>INDEX(Ctgry!A$1:A$3,MATCH(C54,Ctgry!B$1:B$3,1))</f>
        <v>Middle-Aged</v>
      </c>
      <c r="E54" s="3">
        <v>5</v>
      </c>
      <c r="F54" s="3">
        <v>1</v>
      </c>
      <c r="G54" s="8">
        <v>6</v>
      </c>
      <c r="H54" s="8">
        <f>INDEX(Ctgry!D$1:D$3,MATCH(Data!G54,Ctgry!E$1:E$3,1))</f>
        <v>3</v>
      </c>
      <c r="I54" s="3">
        <v>52700</v>
      </c>
      <c r="J54" s="3"/>
    </row>
    <row r="55" spans="1:10" x14ac:dyDescent="0.25">
      <c r="A55" s="6">
        <v>54</v>
      </c>
      <c r="B55" s="8">
        <v>1</v>
      </c>
      <c r="C55" s="3">
        <v>60</v>
      </c>
      <c r="D55" s="3" t="str">
        <f>INDEX(Ctgry!A$1:A$3,MATCH(C55,Ctgry!B$1:B$3,1))</f>
        <v>Older</v>
      </c>
      <c r="E55" s="3">
        <v>12</v>
      </c>
      <c r="F55" s="3">
        <v>13</v>
      </c>
      <c r="G55" s="8">
        <v>4</v>
      </c>
      <c r="H55" s="8">
        <f>INDEX(Ctgry!D$1:D$3,MATCH(Data!G55,Ctgry!E$1:E$3,1))</f>
        <v>2</v>
      </c>
      <c r="I55" s="3">
        <v>92700</v>
      </c>
      <c r="J55" s="3"/>
    </row>
    <row r="56" spans="1:10" x14ac:dyDescent="0.25">
      <c r="A56" s="6">
        <v>55</v>
      </c>
      <c r="B56" s="8">
        <v>1</v>
      </c>
      <c r="C56" s="3">
        <v>36</v>
      </c>
      <c r="D56" s="3" t="str">
        <f>INDEX(Ctgry!A$1:A$3,MATCH(C56,Ctgry!B$1:B$3,1))</f>
        <v>Middle-Aged</v>
      </c>
      <c r="E56" s="3">
        <v>6</v>
      </c>
      <c r="F56" s="3">
        <v>7</v>
      </c>
      <c r="G56" s="8">
        <v>4</v>
      </c>
      <c r="H56" s="8">
        <f>INDEX(Ctgry!D$1:D$3,MATCH(Data!G56,Ctgry!E$1:E$3,1))</f>
        <v>2</v>
      </c>
      <c r="I56" s="3">
        <v>59500</v>
      </c>
      <c r="J56" s="3"/>
    </row>
    <row r="57" spans="1:10" x14ac:dyDescent="0.25">
      <c r="A57" s="6">
        <v>56</v>
      </c>
      <c r="B57" s="8">
        <v>0</v>
      </c>
      <c r="C57" s="3">
        <v>41</v>
      </c>
      <c r="D57" s="3" t="str">
        <f>INDEX(Ctgry!A$1:A$3,MATCH(C57,Ctgry!B$1:B$3,1))</f>
        <v>Middle-Aged</v>
      </c>
      <c r="E57" s="3">
        <v>6</v>
      </c>
      <c r="F57" s="3">
        <v>3</v>
      </c>
      <c r="G57" s="8">
        <v>6</v>
      </c>
      <c r="H57" s="8">
        <f>INDEX(Ctgry!D$1:D$3,MATCH(Data!G57,Ctgry!E$1:E$3,1))</f>
        <v>3</v>
      </c>
      <c r="I57" s="3">
        <v>69400</v>
      </c>
      <c r="J57" s="3"/>
    </row>
    <row r="58" spans="1:10" x14ac:dyDescent="0.25">
      <c r="A58" s="6">
        <v>57</v>
      </c>
      <c r="B58" s="8">
        <v>1</v>
      </c>
      <c r="C58" s="3">
        <v>33</v>
      </c>
      <c r="D58" s="3" t="str">
        <f>INDEX(Ctgry!A$1:A$3,MATCH(C58,Ctgry!B$1:B$3,1))</f>
        <v>Young</v>
      </c>
      <c r="E58" s="3">
        <v>3</v>
      </c>
      <c r="F58" s="3">
        <v>1</v>
      </c>
      <c r="G58" s="8">
        <v>6</v>
      </c>
      <c r="H58" s="8">
        <f>INDEX(Ctgry!D$1:D$3,MATCH(Data!G58,Ctgry!E$1:E$3,1))</f>
        <v>3</v>
      </c>
      <c r="I58" s="3">
        <v>46600</v>
      </c>
      <c r="J58" s="3"/>
    </row>
    <row r="59" spans="1:10" x14ac:dyDescent="0.25">
      <c r="A59" s="6">
        <v>58</v>
      </c>
      <c r="B59" s="8">
        <v>0</v>
      </c>
      <c r="C59" s="3">
        <v>29</v>
      </c>
      <c r="D59" s="3" t="str">
        <f>INDEX(Ctgry!A$1:A$3,MATCH(C59,Ctgry!B$1:B$3,1))</f>
        <v>Young</v>
      </c>
      <c r="E59" s="3">
        <v>3</v>
      </c>
      <c r="F59" s="3">
        <v>8</v>
      </c>
      <c r="G59" s="8">
        <v>4</v>
      </c>
      <c r="H59" s="8">
        <f>INDEX(Ctgry!D$1:D$3,MATCH(Data!G59,Ctgry!E$1:E$3,1))</f>
        <v>2</v>
      </c>
      <c r="I59" s="3">
        <v>61700</v>
      </c>
      <c r="J59" s="3"/>
    </row>
    <row r="60" spans="1:10" x14ac:dyDescent="0.25">
      <c r="A60" s="6">
        <v>59</v>
      </c>
      <c r="B60" s="8">
        <v>0</v>
      </c>
      <c r="C60" s="3">
        <v>48</v>
      </c>
      <c r="D60" s="3" t="str">
        <f>INDEX(Ctgry!A$1:A$3,MATCH(C60,Ctgry!B$1:B$3,1))</f>
        <v>Middle-Aged</v>
      </c>
      <c r="E60" s="3">
        <v>11</v>
      </c>
      <c r="F60" s="3">
        <v>9</v>
      </c>
      <c r="G60" s="8">
        <v>4</v>
      </c>
      <c r="H60" s="8">
        <f>INDEX(Ctgry!D$1:D$3,MATCH(Data!G60,Ctgry!E$1:E$3,1))</f>
        <v>2</v>
      </c>
      <c r="I60" s="3">
        <v>88200</v>
      </c>
      <c r="J60" s="3"/>
    </row>
    <row r="61" spans="1:10" x14ac:dyDescent="0.25">
      <c r="A61" s="6">
        <v>60</v>
      </c>
      <c r="B61" s="8">
        <v>1</v>
      </c>
      <c r="C61" s="3">
        <v>43</v>
      </c>
      <c r="D61" s="3" t="str">
        <f>INDEX(Ctgry!A$1:A$3,MATCH(C61,Ctgry!B$1:B$3,1))</f>
        <v>Middle-Aged</v>
      </c>
      <c r="E61" s="3">
        <v>0</v>
      </c>
      <c r="F61" s="3">
        <v>4</v>
      </c>
      <c r="G61" s="8">
        <v>6</v>
      </c>
      <c r="H61" s="8">
        <f>INDEX(Ctgry!D$1:D$3,MATCH(Data!G61,Ctgry!E$1:E$3,1))</f>
        <v>3</v>
      </c>
      <c r="I61" s="3">
        <v>45000</v>
      </c>
      <c r="J61" s="3"/>
    </row>
    <row r="62" spans="1:10" x14ac:dyDescent="0.25">
      <c r="A62" s="6">
        <v>61</v>
      </c>
      <c r="B62" s="8">
        <v>1</v>
      </c>
      <c r="C62" s="3">
        <v>61</v>
      </c>
      <c r="D62" s="3" t="str">
        <f>INDEX(Ctgry!A$1:A$3,MATCH(C62,Ctgry!B$1:B$3,1))</f>
        <v>Older</v>
      </c>
      <c r="E62" s="3">
        <v>10</v>
      </c>
      <c r="F62" s="3">
        <v>5</v>
      </c>
      <c r="G62" s="8">
        <v>0</v>
      </c>
      <c r="H62" s="8">
        <f>INDEX(Ctgry!D$1:D$3,MATCH(Data!G62,Ctgry!E$1:E$3,1))</f>
        <v>1</v>
      </c>
      <c r="I62" s="3">
        <v>52200</v>
      </c>
      <c r="J62" s="3"/>
    </row>
    <row r="63" spans="1:10" x14ac:dyDescent="0.25">
      <c r="A63" s="6">
        <v>62</v>
      </c>
      <c r="B63" s="8">
        <v>0</v>
      </c>
      <c r="C63" s="3">
        <v>30</v>
      </c>
      <c r="D63" s="3" t="str">
        <f>INDEX(Ctgry!A$1:A$3,MATCH(C63,Ctgry!B$1:B$3,1))</f>
        <v>Young</v>
      </c>
      <c r="E63" s="3">
        <v>5</v>
      </c>
      <c r="F63" s="3">
        <v>1</v>
      </c>
      <c r="G63" s="8">
        <v>6</v>
      </c>
      <c r="H63" s="8">
        <f>INDEX(Ctgry!D$1:D$3,MATCH(Data!G63,Ctgry!E$1:E$3,1))</f>
        <v>3</v>
      </c>
      <c r="I63" s="3">
        <v>61400</v>
      </c>
      <c r="J63" s="3"/>
    </row>
    <row r="64" spans="1:10" x14ac:dyDescent="0.25">
      <c r="A64" s="6">
        <v>63</v>
      </c>
      <c r="B64" s="8">
        <v>1</v>
      </c>
      <c r="C64" s="3">
        <v>36</v>
      </c>
      <c r="D64" s="3" t="str">
        <f>INDEX(Ctgry!A$1:A$3,MATCH(C64,Ctgry!B$1:B$3,1))</f>
        <v>Middle-Aged</v>
      </c>
      <c r="E64" s="3">
        <v>5</v>
      </c>
      <c r="F64" s="3">
        <v>19</v>
      </c>
      <c r="G64" s="8">
        <v>4</v>
      </c>
      <c r="H64" s="8">
        <f>INDEX(Ctgry!D$1:D$3,MATCH(Data!G64,Ctgry!E$1:E$3,1))</f>
        <v>2</v>
      </c>
      <c r="I64" s="3">
        <v>87500</v>
      </c>
      <c r="J64" s="3"/>
    </row>
    <row r="65" spans="1:10" x14ac:dyDescent="0.25">
      <c r="A65" s="6">
        <v>64</v>
      </c>
      <c r="B65" s="8">
        <v>1</v>
      </c>
      <c r="C65" s="3">
        <v>48</v>
      </c>
      <c r="D65" s="3" t="str">
        <f>INDEX(Ctgry!A$1:A$3,MATCH(C65,Ctgry!B$1:B$3,1))</f>
        <v>Middle-Aged</v>
      </c>
      <c r="E65" s="3">
        <v>7</v>
      </c>
      <c r="F65" s="3">
        <v>23</v>
      </c>
      <c r="G65" s="8">
        <v>4</v>
      </c>
      <c r="H65" s="8">
        <f>INDEX(Ctgry!D$1:D$3,MATCH(Data!G65,Ctgry!E$1:E$3,1))</f>
        <v>2</v>
      </c>
      <c r="I65" s="3">
        <v>103700</v>
      </c>
      <c r="J65" s="3"/>
    </row>
    <row r="66" spans="1:10" x14ac:dyDescent="0.25">
      <c r="A66" s="6">
        <v>65</v>
      </c>
      <c r="B66" s="8">
        <v>1</v>
      </c>
      <c r="C66" s="3">
        <v>29</v>
      </c>
      <c r="D66" s="3" t="str">
        <f>INDEX(Ctgry!A$1:A$3,MATCH(C66,Ctgry!B$1:B$3,1))</f>
        <v>Young</v>
      </c>
      <c r="E66" s="3">
        <v>5</v>
      </c>
      <c r="F66" s="3">
        <v>6</v>
      </c>
      <c r="G66" s="8">
        <v>4</v>
      </c>
      <c r="H66" s="8">
        <f>INDEX(Ctgry!D$1:D$3,MATCH(Data!G66,Ctgry!E$1:E$3,1))</f>
        <v>2</v>
      </c>
      <c r="I66" s="3">
        <v>54000</v>
      </c>
      <c r="J66" s="3"/>
    </row>
    <row r="67" spans="1:10" x14ac:dyDescent="0.25">
      <c r="A67" s="6">
        <v>66</v>
      </c>
      <c r="B67" s="8">
        <v>0</v>
      </c>
      <c r="C67" s="3">
        <v>26</v>
      </c>
      <c r="D67" s="3" t="str">
        <f>INDEX(Ctgry!A$1:A$3,MATCH(C67,Ctgry!B$1:B$3,1))</f>
        <v>Young</v>
      </c>
      <c r="E67" s="3">
        <v>11</v>
      </c>
      <c r="F67" s="3">
        <v>23</v>
      </c>
      <c r="G67" s="8">
        <v>4</v>
      </c>
      <c r="H67" s="8">
        <f>INDEX(Ctgry!D$1:D$3,MATCH(Data!G67,Ctgry!E$1:E$3,1))</f>
        <v>2</v>
      </c>
      <c r="I67" s="3">
        <v>125100</v>
      </c>
      <c r="J67" s="3"/>
    </row>
    <row r="68" spans="1:10" x14ac:dyDescent="0.25">
      <c r="A68" s="6">
        <v>67</v>
      </c>
      <c r="B68" s="8">
        <v>1</v>
      </c>
      <c r="C68" s="3">
        <v>49</v>
      </c>
      <c r="D68" s="3" t="str">
        <f>INDEX(Ctgry!A$1:A$3,MATCH(C68,Ctgry!B$1:B$3,1))</f>
        <v>Middle-Aged</v>
      </c>
      <c r="E68" s="3">
        <v>5</v>
      </c>
      <c r="F68" s="3">
        <v>11</v>
      </c>
      <c r="G68" s="8">
        <v>2</v>
      </c>
      <c r="H68" s="8">
        <f>INDEX(Ctgry!D$1:D$3,MATCH(Data!G68,Ctgry!E$1:E$3,1))</f>
        <v>1</v>
      </c>
      <c r="I68" s="3">
        <v>45900</v>
      </c>
      <c r="J68" s="3"/>
    </row>
    <row r="69" spans="1:10" x14ac:dyDescent="0.25">
      <c r="A69" s="6">
        <v>68</v>
      </c>
      <c r="B69" s="8">
        <v>0</v>
      </c>
      <c r="C69" s="3">
        <v>28</v>
      </c>
      <c r="D69" s="3" t="str">
        <f>INDEX(Ctgry!A$1:A$3,MATCH(C69,Ctgry!B$1:B$3,1))</f>
        <v>Young</v>
      </c>
      <c r="E69" s="3">
        <v>10</v>
      </c>
      <c r="F69" s="3">
        <v>2</v>
      </c>
      <c r="G69" s="8">
        <v>6</v>
      </c>
      <c r="H69" s="8">
        <f>INDEX(Ctgry!D$1:D$3,MATCH(Data!G69,Ctgry!E$1:E$3,1))</f>
        <v>3</v>
      </c>
      <c r="I69" s="3">
        <v>79300</v>
      </c>
      <c r="J69" s="3"/>
    </row>
    <row r="70" spans="1:10" x14ac:dyDescent="0.25">
      <c r="A70" s="6">
        <v>69</v>
      </c>
      <c r="B70" s="8">
        <v>1</v>
      </c>
      <c r="C70" s="3">
        <v>44</v>
      </c>
      <c r="D70" s="3" t="str">
        <f>INDEX(Ctgry!A$1:A$3,MATCH(C70,Ctgry!B$1:B$3,1))</f>
        <v>Middle-Aged</v>
      </c>
      <c r="E70" s="3">
        <v>20</v>
      </c>
      <c r="F70" s="3">
        <v>5</v>
      </c>
      <c r="G70" s="8">
        <v>6</v>
      </c>
      <c r="H70" s="8">
        <f>INDEX(Ctgry!D$1:D$3,MATCH(Data!G70,Ctgry!E$1:E$3,1))</f>
        <v>3</v>
      </c>
      <c r="I70" s="3">
        <v>108600</v>
      </c>
      <c r="J70" s="3"/>
    </row>
    <row r="71" spans="1:10" x14ac:dyDescent="0.25">
      <c r="A71" s="6">
        <v>70</v>
      </c>
      <c r="B71" s="8">
        <v>1</v>
      </c>
      <c r="C71" s="3">
        <v>48</v>
      </c>
      <c r="D71" s="3" t="str">
        <f>INDEX(Ctgry!A$1:A$3,MATCH(C71,Ctgry!B$1:B$3,1))</f>
        <v>Middle-Aged</v>
      </c>
      <c r="E71" s="3">
        <v>0</v>
      </c>
      <c r="F71" s="3">
        <v>13</v>
      </c>
      <c r="G71" s="8">
        <v>6</v>
      </c>
      <c r="H71" s="8">
        <f>INDEX(Ctgry!D$1:D$3,MATCH(Data!G71,Ctgry!E$1:E$3,1))</f>
        <v>3</v>
      </c>
      <c r="I71" s="3">
        <v>68200</v>
      </c>
      <c r="J71" s="3"/>
    </row>
    <row r="72" spans="1:10" x14ac:dyDescent="0.25">
      <c r="A72" s="6">
        <v>71</v>
      </c>
      <c r="B72" s="8">
        <v>0</v>
      </c>
      <c r="C72" s="3">
        <v>50</v>
      </c>
      <c r="D72" s="3" t="str">
        <f>INDEX(Ctgry!A$1:A$3,MATCH(C72,Ctgry!B$1:B$3,1))</f>
        <v>Older</v>
      </c>
      <c r="E72" s="3">
        <v>0</v>
      </c>
      <c r="F72" s="3">
        <v>21</v>
      </c>
      <c r="G72" s="8">
        <v>2</v>
      </c>
      <c r="H72" s="8">
        <f>INDEX(Ctgry!D$1:D$3,MATCH(Data!G72,Ctgry!E$1:E$3,1))</f>
        <v>1</v>
      </c>
      <c r="I72" s="3">
        <v>65200</v>
      </c>
      <c r="J72" s="3"/>
    </row>
    <row r="73" spans="1:10" x14ac:dyDescent="0.25">
      <c r="A73" s="6">
        <v>72</v>
      </c>
      <c r="B73" s="8">
        <v>1</v>
      </c>
      <c r="C73" s="3">
        <v>48</v>
      </c>
      <c r="D73" s="3" t="str">
        <f>INDEX(Ctgry!A$1:A$3,MATCH(C73,Ctgry!B$1:B$3,1))</f>
        <v>Middle-Aged</v>
      </c>
      <c r="E73" s="3">
        <v>12</v>
      </c>
      <c r="F73" s="3">
        <v>14</v>
      </c>
      <c r="G73" s="8">
        <v>4</v>
      </c>
      <c r="H73" s="8">
        <f>INDEX(Ctgry!D$1:D$3,MATCH(Data!G73,Ctgry!E$1:E$3,1))</f>
        <v>2</v>
      </c>
      <c r="I73" s="3">
        <v>95600</v>
      </c>
      <c r="J73" s="3"/>
    </row>
    <row r="74" spans="1:10" x14ac:dyDescent="0.25">
      <c r="A74" s="6">
        <v>73</v>
      </c>
      <c r="B74" s="8">
        <v>1</v>
      </c>
      <c r="C74" s="3">
        <v>30</v>
      </c>
      <c r="D74" s="3" t="str">
        <f>INDEX(Ctgry!A$1:A$3,MATCH(C74,Ctgry!B$1:B$3,1))</f>
        <v>Young</v>
      </c>
      <c r="E74" s="3">
        <v>16</v>
      </c>
      <c r="F74" s="3">
        <v>12</v>
      </c>
      <c r="G74" s="8">
        <v>4</v>
      </c>
      <c r="H74" s="8">
        <f>INDEX(Ctgry!D$1:D$3,MATCH(Data!G74,Ctgry!E$1:E$3,1))</f>
        <v>2</v>
      </c>
      <c r="I74" s="3">
        <v>103100</v>
      </c>
      <c r="J74" s="3"/>
    </row>
    <row r="75" spans="1:10" x14ac:dyDescent="0.25">
      <c r="A75" s="6">
        <v>74</v>
      </c>
      <c r="B75" s="8">
        <v>1</v>
      </c>
      <c r="C75" s="3">
        <v>41</v>
      </c>
      <c r="D75" s="3" t="str">
        <f>INDEX(Ctgry!A$1:A$3,MATCH(C75,Ctgry!B$1:B$3,1))</f>
        <v>Middle-Aged</v>
      </c>
      <c r="E75" s="3">
        <v>20</v>
      </c>
      <c r="F75" s="3">
        <v>23</v>
      </c>
      <c r="G75" s="8">
        <v>4</v>
      </c>
      <c r="H75" s="8">
        <f>INDEX(Ctgry!D$1:D$3,MATCH(Data!G75,Ctgry!E$1:E$3,1))</f>
        <v>2</v>
      </c>
      <c r="I75" s="3">
        <v>143500</v>
      </c>
      <c r="J75" s="3"/>
    </row>
    <row r="76" spans="1:10" x14ac:dyDescent="0.25">
      <c r="A76" s="6">
        <v>75</v>
      </c>
      <c r="B76" s="8">
        <v>0</v>
      </c>
      <c r="C76" s="3">
        <v>35</v>
      </c>
      <c r="D76" s="3" t="str">
        <f>INDEX(Ctgry!A$1:A$3,MATCH(C76,Ctgry!B$1:B$3,1))</f>
        <v>Middle-Aged</v>
      </c>
      <c r="E76" s="3">
        <v>11</v>
      </c>
      <c r="F76" s="3">
        <v>5</v>
      </c>
      <c r="G76" s="8">
        <v>4</v>
      </c>
      <c r="H76" s="8">
        <f>INDEX(Ctgry!D$1:D$3,MATCH(Data!G76,Ctgry!E$1:E$3,1))</f>
        <v>2</v>
      </c>
      <c r="I76" s="3">
        <v>78200</v>
      </c>
      <c r="J76" s="3"/>
    </row>
    <row r="77" spans="1:10" x14ac:dyDescent="0.25">
      <c r="A77" s="6">
        <v>76</v>
      </c>
      <c r="B77" s="8">
        <v>1</v>
      </c>
      <c r="C77" s="3">
        <v>28</v>
      </c>
      <c r="D77" s="3" t="str">
        <f>INDEX(Ctgry!A$1:A$3,MATCH(C77,Ctgry!B$1:B$3,1))</f>
        <v>Young</v>
      </c>
      <c r="E77" s="3">
        <v>3</v>
      </c>
      <c r="F77" s="3">
        <v>3</v>
      </c>
      <c r="G77" s="8">
        <v>4</v>
      </c>
      <c r="H77" s="8">
        <f>INDEX(Ctgry!D$1:D$3,MATCH(Data!G77,Ctgry!E$1:E$3,1))</f>
        <v>2</v>
      </c>
      <c r="I77" s="3">
        <v>40200</v>
      </c>
      <c r="J77" s="3"/>
    </row>
    <row r="78" spans="1:10" x14ac:dyDescent="0.25">
      <c r="A78" s="6">
        <v>77</v>
      </c>
      <c r="B78" s="8">
        <v>1</v>
      </c>
      <c r="C78" s="3">
        <v>33</v>
      </c>
      <c r="D78" s="3" t="str">
        <f>INDEX(Ctgry!A$1:A$3,MATCH(C78,Ctgry!B$1:B$3,1))</f>
        <v>Young</v>
      </c>
      <c r="E78" s="3">
        <v>8</v>
      </c>
      <c r="F78" s="3">
        <v>5</v>
      </c>
      <c r="G78" s="8">
        <v>4</v>
      </c>
      <c r="H78" s="8">
        <f>INDEX(Ctgry!D$1:D$3,MATCH(Data!G78,Ctgry!E$1:E$3,1))</f>
        <v>2</v>
      </c>
      <c r="I78" s="3">
        <v>60500</v>
      </c>
      <c r="J78" s="3"/>
    </row>
    <row r="79" spans="1:10" x14ac:dyDescent="0.25">
      <c r="A79" s="6">
        <v>78</v>
      </c>
      <c r="B79" s="8">
        <v>1</v>
      </c>
      <c r="C79" s="3">
        <v>61</v>
      </c>
      <c r="D79" s="3" t="str">
        <f>INDEX(Ctgry!A$1:A$3,MATCH(C79,Ctgry!B$1:B$3,1))</f>
        <v>Older</v>
      </c>
      <c r="E79" s="3">
        <v>0</v>
      </c>
      <c r="F79" s="3">
        <v>7</v>
      </c>
      <c r="G79" s="8">
        <v>4</v>
      </c>
      <c r="H79" s="8">
        <f>INDEX(Ctgry!D$1:D$3,MATCH(Data!G79,Ctgry!E$1:E$3,1))</f>
        <v>2</v>
      </c>
      <c r="I79" s="3">
        <v>40500</v>
      </c>
      <c r="J79" s="3"/>
    </row>
    <row r="80" spans="1:10" x14ac:dyDescent="0.25">
      <c r="A80" s="6">
        <v>79</v>
      </c>
      <c r="B80" s="8">
        <v>1</v>
      </c>
      <c r="C80" s="3">
        <v>53</v>
      </c>
      <c r="D80" s="3" t="str">
        <f>INDEX(Ctgry!A$1:A$3,MATCH(C80,Ctgry!B$1:B$3,1))</f>
        <v>Older</v>
      </c>
      <c r="E80" s="3">
        <v>10</v>
      </c>
      <c r="F80" s="3">
        <v>8</v>
      </c>
      <c r="G80" s="8">
        <v>4</v>
      </c>
      <c r="H80" s="8">
        <f>INDEX(Ctgry!D$1:D$3,MATCH(Data!G80,Ctgry!E$1:E$3,1))</f>
        <v>2</v>
      </c>
      <c r="I80" s="3">
        <v>73800</v>
      </c>
      <c r="J80" s="3"/>
    </row>
    <row r="81" spans="1:10" x14ac:dyDescent="0.25">
      <c r="A81" s="6">
        <v>80</v>
      </c>
      <c r="B81" s="8">
        <v>1</v>
      </c>
      <c r="C81" s="3">
        <v>48</v>
      </c>
      <c r="D81" s="3" t="str">
        <f>INDEX(Ctgry!A$1:A$3,MATCH(C81,Ctgry!B$1:B$3,1))</f>
        <v>Middle-Aged</v>
      </c>
      <c r="E81" s="3">
        <v>4</v>
      </c>
      <c r="F81" s="3">
        <v>4</v>
      </c>
      <c r="G81" s="8">
        <v>4</v>
      </c>
      <c r="H81" s="8">
        <f>INDEX(Ctgry!D$1:D$3,MATCH(Data!G81,Ctgry!E$1:E$3,1))</f>
        <v>2</v>
      </c>
      <c r="I81" s="3">
        <v>45300</v>
      </c>
      <c r="J81" s="3"/>
    </row>
    <row r="82" spans="1:10" x14ac:dyDescent="0.25">
      <c r="A82" s="6">
        <v>81</v>
      </c>
      <c r="B82" s="8">
        <v>0</v>
      </c>
      <c r="C82" s="3">
        <v>47</v>
      </c>
      <c r="D82" s="3" t="str">
        <f>INDEX(Ctgry!A$1:A$3,MATCH(C82,Ctgry!B$1:B$3,1))</f>
        <v>Middle-Aged</v>
      </c>
      <c r="E82" s="3">
        <v>9</v>
      </c>
      <c r="F82" s="3">
        <v>1</v>
      </c>
      <c r="G82" s="8">
        <v>4</v>
      </c>
      <c r="H82" s="8">
        <f>INDEX(Ctgry!D$1:D$3,MATCH(Data!G82,Ctgry!E$1:E$3,1))</f>
        <v>2</v>
      </c>
      <c r="I82" s="3">
        <v>61400</v>
      </c>
      <c r="J82" s="3"/>
    </row>
    <row r="83" spans="1:10" x14ac:dyDescent="0.25">
      <c r="A83" s="6">
        <v>82</v>
      </c>
      <c r="B83" s="8">
        <v>1</v>
      </c>
      <c r="C83" s="3">
        <v>48</v>
      </c>
      <c r="D83" s="3" t="str">
        <f>INDEX(Ctgry!A$1:A$3,MATCH(C83,Ctgry!B$1:B$3,1))</f>
        <v>Middle-Aged</v>
      </c>
      <c r="E83" s="3">
        <v>4</v>
      </c>
      <c r="F83" s="3">
        <v>7</v>
      </c>
      <c r="G83" s="8">
        <v>6</v>
      </c>
      <c r="H83" s="8">
        <f>INDEX(Ctgry!D$1:D$3,MATCH(Data!G83,Ctgry!E$1:E$3,1))</f>
        <v>3</v>
      </c>
      <c r="I83" s="3">
        <v>64800</v>
      </c>
      <c r="J83" s="3"/>
    </row>
    <row r="84" spans="1:10" x14ac:dyDescent="0.25">
      <c r="A84" s="6">
        <v>83</v>
      </c>
      <c r="B84" s="8">
        <v>1</v>
      </c>
      <c r="C84" s="3">
        <v>55</v>
      </c>
      <c r="D84" s="3" t="str">
        <f>INDEX(Ctgry!A$1:A$3,MATCH(C84,Ctgry!B$1:B$3,1))</f>
        <v>Older</v>
      </c>
      <c r="E84" s="3">
        <v>11</v>
      </c>
      <c r="F84" s="3">
        <v>3</v>
      </c>
      <c r="G84" s="8">
        <v>6</v>
      </c>
      <c r="H84" s="8">
        <f>INDEX(Ctgry!D$1:D$3,MATCH(Data!G84,Ctgry!E$1:E$3,1))</f>
        <v>3</v>
      </c>
      <c r="I84" s="3">
        <v>75600</v>
      </c>
      <c r="J84" s="3"/>
    </row>
    <row r="85" spans="1:10" x14ac:dyDescent="0.25">
      <c r="A85" s="6">
        <v>84</v>
      </c>
      <c r="B85" s="8">
        <v>0</v>
      </c>
      <c r="C85" s="3">
        <v>32</v>
      </c>
      <c r="D85" s="3" t="str">
        <f>INDEX(Ctgry!A$1:A$3,MATCH(C85,Ctgry!B$1:B$3,1))</f>
        <v>Young</v>
      </c>
      <c r="E85" s="3">
        <v>1</v>
      </c>
      <c r="F85" s="3">
        <v>19</v>
      </c>
      <c r="G85" s="8">
        <v>6</v>
      </c>
      <c r="H85" s="8">
        <f>INDEX(Ctgry!D$1:D$3,MATCH(Data!G85,Ctgry!E$1:E$3,1))</f>
        <v>3</v>
      </c>
      <c r="I85" s="3">
        <v>95800</v>
      </c>
      <c r="J85" s="3"/>
    </row>
    <row r="86" spans="1:10" x14ac:dyDescent="0.25">
      <c r="A86" s="6">
        <v>85</v>
      </c>
      <c r="B86" s="8">
        <v>0</v>
      </c>
      <c r="C86" s="3">
        <v>60</v>
      </c>
      <c r="D86" s="3" t="str">
        <f>INDEX(Ctgry!A$1:A$3,MATCH(C86,Ctgry!B$1:B$3,1))</f>
        <v>Older</v>
      </c>
      <c r="E86" s="3">
        <v>11</v>
      </c>
      <c r="F86" s="3">
        <v>4</v>
      </c>
      <c r="G86" s="8">
        <v>8</v>
      </c>
      <c r="H86" s="8">
        <f>INDEX(Ctgry!D$1:D$3,MATCH(Data!G86,Ctgry!E$1:E$3,1))</f>
        <v>3</v>
      </c>
      <c r="I86" s="3">
        <v>126700</v>
      </c>
      <c r="J86" s="3"/>
    </row>
    <row r="87" spans="1:10" x14ac:dyDescent="0.25">
      <c r="A87" s="6">
        <v>86</v>
      </c>
      <c r="B87" s="8">
        <v>0</v>
      </c>
      <c r="C87" s="3">
        <v>50</v>
      </c>
      <c r="D87" s="3" t="str">
        <f>INDEX(Ctgry!A$1:A$3,MATCH(C87,Ctgry!B$1:B$3,1))</f>
        <v>Older</v>
      </c>
      <c r="E87" s="3">
        <v>10</v>
      </c>
      <c r="F87" s="3">
        <v>2</v>
      </c>
      <c r="G87" s="8">
        <v>4</v>
      </c>
      <c r="H87" s="8">
        <f>INDEX(Ctgry!D$1:D$3,MATCH(Data!G87,Ctgry!E$1:E$3,1))</f>
        <v>2</v>
      </c>
      <c r="I87" s="3">
        <v>67000</v>
      </c>
      <c r="J87" s="3"/>
    </row>
    <row r="88" spans="1:10" x14ac:dyDescent="0.25">
      <c r="A88" s="6">
        <v>87</v>
      </c>
      <c r="B88" s="8">
        <v>1</v>
      </c>
      <c r="C88" s="3">
        <v>49</v>
      </c>
      <c r="D88" s="3" t="str">
        <f>INDEX(Ctgry!A$1:A$3,MATCH(C88,Ctgry!B$1:B$3,1))</f>
        <v>Middle-Aged</v>
      </c>
      <c r="E88" s="3">
        <v>16</v>
      </c>
      <c r="F88" s="3">
        <v>12</v>
      </c>
      <c r="G88" s="8">
        <v>4</v>
      </c>
      <c r="H88" s="8">
        <f>INDEX(Ctgry!D$1:D$3,MATCH(Data!G88,Ctgry!E$1:E$3,1))</f>
        <v>2</v>
      </c>
      <c r="I88" s="3">
        <v>102600</v>
      </c>
      <c r="J88" s="3"/>
    </row>
    <row r="89" spans="1:10" x14ac:dyDescent="0.25">
      <c r="A89" s="6">
        <v>88</v>
      </c>
      <c r="B89" s="8">
        <v>0</v>
      </c>
      <c r="C89" s="3">
        <v>22</v>
      </c>
      <c r="D89" s="3" t="str">
        <f>INDEX(Ctgry!A$1:A$3,MATCH(C89,Ctgry!B$1:B$3,1))</f>
        <v>Young</v>
      </c>
      <c r="E89" s="3">
        <v>4</v>
      </c>
      <c r="F89" s="3">
        <v>3</v>
      </c>
      <c r="G89" s="8">
        <v>4</v>
      </c>
      <c r="H89" s="8">
        <f>INDEX(Ctgry!D$1:D$3,MATCH(Data!G89,Ctgry!E$1:E$3,1))</f>
        <v>2</v>
      </c>
      <c r="I89" s="3">
        <v>52000</v>
      </c>
      <c r="J89" s="3"/>
    </row>
    <row r="90" spans="1:10" x14ac:dyDescent="0.25">
      <c r="A90" s="6">
        <v>89</v>
      </c>
      <c r="B90" s="8">
        <v>1</v>
      </c>
      <c r="C90" s="3">
        <v>51</v>
      </c>
      <c r="D90" s="3" t="str">
        <f>INDEX(Ctgry!A$1:A$3,MATCH(C90,Ctgry!B$1:B$3,1))</f>
        <v>Older</v>
      </c>
      <c r="E90" s="3">
        <v>9</v>
      </c>
      <c r="F90" s="3">
        <v>10</v>
      </c>
      <c r="G90" s="8">
        <v>4</v>
      </c>
      <c r="H90" s="8">
        <f>INDEX(Ctgry!D$1:D$3,MATCH(Data!G90,Ctgry!E$1:E$3,1))</f>
        <v>2</v>
      </c>
      <c r="I90" s="3">
        <v>76000</v>
      </c>
      <c r="J90" s="3"/>
    </row>
    <row r="91" spans="1:10" x14ac:dyDescent="0.25">
      <c r="A91" s="6">
        <v>90</v>
      </c>
      <c r="B91" s="8">
        <v>1</v>
      </c>
      <c r="C91" s="3">
        <v>22</v>
      </c>
      <c r="D91" s="3" t="str">
        <f>INDEX(Ctgry!A$1:A$3,MATCH(C91,Ctgry!B$1:B$3,1))</f>
        <v>Young</v>
      </c>
      <c r="E91" s="3">
        <v>0</v>
      </c>
      <c r="F91" s="3">
        <v>3</v>
      </c>
      <c r="G91" s="8">
        <v>8</v>
      </c>
      <c r="H91" s="8">
        <f>INDEX(Ctgry!D$1:D$3,MATCH(Data!G91,Ctgry!E$1:E$3,1))</f>
        <v>3</v>
      </c>
      <c r="I91" s="3">
        <v>83000</v>
      </c>
      <c r="J91" s="3"/>
    </row>
    <row r="92" spans="1:10" x14ac:dyDescent="0.25">
      <c r="A92" s="6">
        <v>91</v>
      </c>
      <c r="B92" s="8">
        <v>1</v>
      </c>
      <c r="C92" s="3">
        <v>47</v>
      </c>
      <c r="D92" s="3" t="str">
        <f>INDEX(Ctgry!A$1:A$3,MATCH(C92,Ctgry!B$1:B$3,1))</f>
        <v>Middle-Aged</v>
      </c>
      <c r="E92" s="3">
        <v>8</v>
      </c>
      <c r="F92" s="3">
        <v>13</v>
      </c>
      <c r="G92" s="8">
        <v>4</v>
      </c>
      <c r="H92" s="8">
        <f>INDEX(Ctgry!D$1:D$3,MATCH(Data!G92,Ctgry!E$1:E$3,1))</f>
        <v>2</v>
      </c>
      <c r="I92" s="3">
        <v>80800</v>
      </c>
      <c r="J92" s="3"/>
    </row>
    <row r="93" spans="1:10" x14ac:dyDescent="0.25">
      <c r="A93" s="6">
        <v>92</v>
      </c>
      <c r="B93" s="8">
        <v>1</v>
      </c>
      <c r="C93" s="3">
        <v>41</v>
      </c>
      <c r="D93" s="3" t="str">
        <f>INDEX(Ctgry!A$1:A$3,MATCH(C93,Ctgry!B$1:B$3,1))</f>
        <v>Middle-Aged</v>
      </c>
      <c r="E93" s="3">
        <v>10</v>
      </c>
      <c r="F93" s="3">
        <v>10</v>
      </c>
      <c r="G93" s="8">
        <v>6</v>
      </c>
      <c r="H93" s="8">
        <f>INDEX(Ctgry!D$1:D$3,MATCH(Data!G93,Ctgry!E$1:E$3,1))</f>
        <v>3</v>
      </c>
      <c r="I93" s="3">
        <v>91100</v>
      </c>
      <c r="J93" s="3"/>
    </row>
    <row r="94" spans="1:10" x14ac:dyDescent="0.25">
      <c r="A94" s="6">
        <v>93</v>
      </c>
      <c r="B94" s="8">
        <v>0</v>
      </c>
      <c r="C94" s="3">
        <v>24</v>
      </c>
      <c r="D94" s="3" t="str">
        <f>INDEX(Ctgry!A$1:A$3,MATCH(C94,Ctgry!B$1:B$3,1))</f>
        <v>Young</v>
      </c>
      <c r="E94" s="3">
        <v>3</v>
      </c>
      <c r="F94" s="3">
        <v>1</v>
      </c>
      <c r="G94" s="8">
        <v>0</v>
      </c>
      <c r="H94" s="8">
        <f>INDEX(Ctgry!D$1:D$3,MATCH(Data!G94,Ctgry!E$1:E$3,1))</f>
        <v>1</v>
      </c>
      <c r="I94" s="3">
        <v>30100</v>
      </c>
      <c r="J94" s="3"/>
    </row>
    <row r="95" spans="1:10" x14ac:dyDescent="0.25">
      <c r="A95" s="6">
        <v>94</v>
      </c>
      <c r="B95" s="8">
        <v>1</v>
      </c>
      <c r="C95" s="3">
        <v>64</v>
      </c>
      <c r="D95" s="3" t="str">
        <f>INDEX(Ctgry!A$1:A$3,MATCH(C95,Ctgry!B$1:B$3,1))</f>
        <v>Older</v>
      </c>
      <c r="E95" s="3">
        <v>5</v>
      </c>
      <c r="F95" s="3">
        <v>7</v>
      </c>
      <c r="G95" s="8">
        <v>4</v>
      </c>
      <c r="H95" s="8">
        <f>INDEX(Ctgry!D$1:D$3,MATCH(Data!G95,Ctgry!E$1:E$3,1))</f>
        <v>2</v>
      </c>
      <c r="I95" s="3">
        <v>55700</v>
      </c>
      <c r="J95" s="3"/>
    </row>
    <row r="96" spans="1:10" x14ac:dyDescent="0.25">
      <c r="A96" s="6">
        <v>95</v>
      </c>
      <c r="B96" s="8">
        <v>1</v>
      </c>
      <c r="C96" s="3">
        <v>43</v>
      </c>
      <c r="D96" s="3" t="str">
        <f>INDEX(Ctgry!A$1:A$3,MATCH(C96,Ctgry!B$1:B$3,1))</f>
        <v>Middle-Aged</v>
      </c>
      <c r="E96" s="3">
        <v>0</v>
      </c>
      <c r="F96" s="3">
        <v>11</v>
      </c>
      <c r="G96" s="8">
        <v>4</v>
      </c>
      <c r="H96" s="8">
        <f>INDEX(Ctgry!D$1:D$3,MATCH(Data!G96,Ctgry!E$1:E$3,1))</f>
        <v>2</v>
      </c>
      <c r="I96" s="3">
        <v>51400</v>
      </c>
      <c r="J96" s="3"/>
    </row>
    <row r="97" spans="1:10" x14ac:dyDescent="0.25">
      <c r="A97" s="6">
        <v>96</v>
      </c>
      <c r="B97" s="8">
        <v>0</v>
      </c>
      <c r="C97" s="3">
        <v>22</v>
      </c>
      <c r="D97" s="3" t="str">
        <f>INDEX(Ctgry!A$1:A$3,MATCH(C97,Ctgry!B$1:B$3,1))</f>
        <v>Young</v>
      </c>
      <c r="E97" s="3">
        <v>3</v>
      </c>
      <c r="F97" s="3">
        <v>1</v>
      </c>
      <c r="G97" s="8">
        <v>4</v>
      </c>
      <c r="H97" s="8">
        <f>INDEX(Ctgry!D$1:D$3,MATCH(Data!G97,Ctgry!E$1:E$3,1))</f>
        <v>2</v>
      </c>
      <c r="I97" s="3">
        <v>43800</v>
      </c>
      <c r="J97" s="3"/>
    </row>
    <row r="98" spans="1:10" x14ac:dyDescent="0.25">
      <c r="A98" s="6">
        <v>97</v>
      </c>
      <c r="B98" s="8">
        <v>1</v>
      </c>
      <c r="C98" s="3">
        <v>59</v>
      </c>
      <c r="D98" s="3" t="str">
        <f>INDEX(Ctgry!A$1:A$3,MATCH(C98,Ctgry!B$1:B$3,1))</f>
        <v>Older</v>
      </c>
      <c r="E98" s="3">
        <v>0</v>
      </c>
      <c r="F98" s="3">
        <v>1</v>
      </c>
      <c r="G98" s="8">
        <v>4</v>
      </c>
      <c r="H98" s="8">
        <f>INDEX(Ctgry!D$1:D$3,MATCH(Data!G98,Ctgry!E$1:E$3,1))</f>
        <v>2</v>
      </c>
      <c r="I98" s="3">
        <v>25000</v>
      </c>
      <c r="J98" s="3"/>
    </row>
    <row r="99" spans="1:10" x14ac:dyDescent="0.25">
      <c r="A99" s="6">
        <v>98</v>
      </c>
      <c r="B99" s="8">
        <v>0</v>
      </c>
      <c r="C99" s="3">
        <v>32</v>
      </c>
      <c r="D99" s="3" t="str">
        <f>INDEX(Ctgry!A$1:A$3,MATCH(C99,Ctgry!B$1:B$3,1))</f>
        <v>Young</v>
      </c>
      <c r="E99" s="3">
        <v>10</v>
      </c>
      <c r="F99" s="3">
        <v>15</v>
      </c>
      <c r="G99" s="8">
        <v>2</v>
      </c>
      <c r="H99" s="8">
        <f>INDEX(Ctgry!D$1:D$3,MATCH(Data!G99,Ctgry!E$1:E$3,1))</f>
        <v>1</v>
      </c>
      <c r="I99" s="3">
        <v>80600</v>
      </c>
      <c r="J99" s="3"/>
    </row>
    <row r="100" spans="1:10" x14ac:dyDescent="0.25">
      <c r="A100" s="6">
        <v>99</v>
      </c>
      <c r="B100" s="8">
        <v>1</v>
      </c>
      <c r="C100" s="3">
        <v>45</v>
      </c>
      <c r="D100" s="3" t="str">
        <f>INDEX(Ctgry!A$1:A$3,MATCH(C100,Ctgry!B$1:B$3,1))</f>
        <v>Middle-Aged</v>
      </c>
      <c r="E100" s="3">
        <v>8</v>
      </c>
      <c r="F100" s="3">
        <v>5</v>
      </c>
      <c r="G100" s="8">
        <v>2</v>
      </c>
      <c r="H100" s="8">
        <f>INDEX(Ctgry!D$1:D$3,MATCH(Data!G100,Ctgry!E$1:E$3,1))</f>
        <v>1</v>
      </c>
      <c r="I100" s="3">
        <v>39600</v>
      </c>
      <c r="J100" s="3"/>
    </row>
    <row r="101" spans="1:10" x14ac:dyDescent="0.25">
      <c r="A101" s="6">
        <v>100</v>
      </c>
      <c r="B101" s="8">
        <v>0</v>
      </c>
      <c r="C101" s="3">
        <v>47</v>
      </c>
      <c r="D101" s="3" t="str">
        <f>INDEX(Ctgry!A$1:A$3,MATCH(C101,Ctgry!B$1:B$3,1))</f>
        <v>Middle-Aged</v>
      </c>
      <c r="E101" s="3">
        <v>0</v>
      </c>
      <c r="F101" s="3">
        <v>1</v>
      </c>
      <c r="G101" s="8">
        <v>2</v>
      </c>
      <c r="H101" s="8">
        <f>INDEX(Ctgry!D$1:D$3,MATCH(Data!G101,Ctgry!E$1:E$3,1))</f>
        <v>1</v>
      </c>
      <c r="I101" s="3">
        <v>13400</v>
      </c>
      <c r="J101" s="3"/>
    </row>
    <row r="102" spans="1:10" x14ac:dyDescent="0.25">
      <c r="A102" s="6">
        <v>101</v>
      </c>
      <c r="B102" s="8">
        <v>1</v>
      </c>
      <c r="C102" s="3">
        <v>29</v>
      </c>
      <c r="D102" s="3" t="str">
        <f>INDEX(Ctgry!A$1:A$3,MATCH(C102,Ctgry!B$1:B$3,1))</f>
        <v>Young</v>
      </c>
      <c r="E102" s="3">
        <v>6</v>
      </c>
      <c r="F102" s="3">
        <v>18</v>
      </c>
      <c r="G102" s="8">
        <v>4</v>
      </c>
      <c r="H102" s="8">
        <f>INDEX(Ctgry!D$1:D$3,MATCH(Data!G102,Ctgry!E$1:E$3,1))</f>
        <v>2</v>
      </c>
      <c r="I102" s="3">
        <v>88200</v>
      </c>
      <c r="J102" s="3"/>
    </row>
    <row r="103" spans="1:10" x14ac:dyDescent="0.25">
      <c r="A103" s="6">
        <v>102</v>
      </c>
      <c r="B103" s="8">
        <v>0</v>
      </c>
      <c r="C103" s="3">
        <v>61</v>
      </c>
      <c r="D103" s="3" t="str">
        <f>INDEX(Ctgry!A$1:A$3,MATCH(C103,Ctgry!B$1:B$3,1))</f>
        <v>Older</v>
      </c>
      <c r="E103" s="3">
        <v>9</v>
      </c>
      <c r="F103" s="3">
        <v>15</v>
      </c>
      <c r="G103" s="8">
        <v>6</v>
      </c>
      <c r="H103" s="8">
        <f>INDEX(Ctgry!D$1:D$3,MATCH(Data!G103,Ctgry!E$1:E$3,1))</f>
        <v>3</v>
      </c>
      <c r="I103" s="3">
        <v>109100</v>
      </c>
      <c r="J103" s="3"/>
    </row>
    <row r="104" spans="1:10" x14ac:dyDescent="0.25">
      <c r="A104" s="6">
        <v>103</v>
      </c>
      <c r="B104" s="8">
        <v>1</v>
      </c>
      <c r="C104" s="3">
        <v>57</v>
      </c>
      <c r="D104" s="3" t="str">
        <f>INDEX(Ctgry!A$1:A$3,MATCH(C104,Ctgry!B$1:B$3,1))</f>
        <v>Older</v>
      </c>
      <c r="E104" s="3">
        <v>3</v>
      </c>
      <c r="F104" s="3">
        <v>1</v>
      </c>
      <c r="G104" s="8">
        <v>4</v>
      </c>
      <c r="H104" s="8">
        <f>INDEX(Ctgry!D$1:D$3,MATCH(Data!G104,Ctgry!E$1:E$3,1))</f>
        <v>2</v>
      </c>
      <c r="I104" s="3">
        <v>34200</v>
      </c>
      <c r="J104" s="3"/>
    </row>
    <row r="105" spans="1:10" x14ac:dyDescent="0.25">
      <c r="A105" s="6">
        <v>104</v>
      </c>
      <c r="B105" s="8">
        <v>1</v>
      </c>
      <c r="C105" s="3">
        <v>65</v>
      </c>
      <c r="D105" s="3" t="str">
        <f>INDEX(Ctgry!A$1:A$3,MATCH(C105,Ctgry!B$1:B$3,1))</f>
        <v>Older</v>
      </c>
      <c r="E105" s="3">
        <v>4</v>
      </c>
      <c r="F105" s="3">
        <v>9</v>
      </c>
      <c r="G105" s="8">
        <v>4</v>
      </c>
      <c r="H105" s="8">
        <f>INDEX(Ctgry!D$1:D$3,MATCH(Data!G105,Ctgry!E$1:E$3,1))</f>
        <v>2</v>
      </c>
      <c r="I105" s="3">
        <v>57800</v>
      </c>
      <c r="J105" s="3"/>
    </row>
    <row r="106" spans="1:10" x14ac:dyDescent="0.25">
      <c r="A106" s="6">
        <v>105</v>
      </c>
      <c r="B106" s="8">
        <v>0</v>
      </c>
      <c r="C106" s="3">
        <v>34</v>
      </c>
      <c r="D106" s="3" t="str">
        <f>INDEX(Ctgry!A$1:A$3,MATCH(C106,Ctgry!B$1:B$3,1))</f>
        <v>Middle-Aged</v>
      </c>
      <c r="E106" s="3">
        <v>6</v>
      </c>
      <c r="F106" s="3">
        <v>7</v>
      </c>
      <c r="G106" s="8">
        <v>4</v>
      </c>
      <c r="H106" s="8">
        <f>INDEX(Ctgry!D$1:D$3,MATCH(Data!G106,Ctgry!E$1:E$3,1))</f>
        <v>2</v>
      </c>
      <c r="I106" s="3">
        <v>68100</v>
      </c>
      <c r="J106" s="3"/>
    </row>
    <row r="107" spans="1:10" x14ac:dyDescent="0.25">
      <c r="A107" s="6">
        <v>106</v>
      </c>
      <c r="B107" s="8">
        <v>0</v>
      </c>
      <c r="C107" s="3">
        <v>54</v>
      </c>
      <c r="D107" s="3" t="str">
        <f>INDEX(Ctgry!A$1:A$3,MATCH(C107,Ctgry!B$1:B$3,1))</f>
        <v>Older</v>
      </c>
      <c r="E107" s="3">
        <v>6</v>
      </c>
      <c r="F107" s="3">
        <v>13</v>
      </c>
      <c r="G107" s="8">
        <v>6</v>
      </c>
      <c r="H107" s="8">
        <f>INDEX(Ctgry!D$1:D$3,MATCH(Data!G107,Ctgry!E$1:E$3,1))</f>
        <v>3</v>
      </c>
      <c r="I107" s="3">
        <v>94900</v>
      </c>
      <c r="J107" s="3"/>
    </row>
    <row r="108" spans="1:10" x14ac:dyDescent="0.25">
      <c r="A108" s="6">
        <v>107</v>
      </c>
      <c r="B108" s="8">
        <v>1</v>
      </c>
      <c r="C108" s="3">
        <v>30</v>
      </c>
      <c r="D108" s="3" t="str">
        <f>INDEX(Ctgry!A$1:A$3,MATCH(C108,Ctgry!B$1:B$3,1))</f>
        <v>Young</v>
      </c>
      <c r="E108" s="3">
        <v>5</v>
      </c>
      <c r="F108" s="3">
        <v>5</v>
      </c>
      <c r="G108" s="8">
        <v>6</v>
      </c>
      <c r="H108" s="8">
        <f>INDEX(Ctgry!D$1:D$3,MATCH(Data!G108,Ctgry!E$1:E$3,1))</f>
        <v>3</v>
      </c>
      <c r="I108" s="3">
        <v>63200</v>
      </c>
      <c r="J108" s="3"/>
    </row>
    <row r="109" spans="1:10" x14ac:dyDescent="0.25">
      <c r="A109" s="6">
        <v>108</v>
      </c>
      <c r="B109" s="8">
        <v>1</v>
      </c>
      <c r="C109" s="3">
        <v>39</v>
      </c>
      <c r="D109" s="3" t="str">
        <f>INDEX(Ctgry!A$1:A$3,MATCH(C109,Ctgry!B$1:B$3,1))</f>
        <v>Middle-Aged</v>
      </c>
      <c r="E109" s="3">
        <v>6</v>
      </c>
      <c r="F109" s="3">
        <v>16</v>
      </c>
      <c r="G109" s="8">
        <v>4</v>
      </c>
      <c r="H109" s="8">
        <f>INDEX(Ctgry!D$1:D$3,MATCH(Data!G109,Ctgry!E$1:E$3,1))</f>
        <v>2</v>
      </c>
      <c r="I109" s="3">
        <v>82700</v>
      </c>
      <c r="J109" s="3"/>
    </row>
    <row r="110" spans="1:10" x14ac:dyDescent="0.25">
      <c r="A110" s="6">
        <v>109</v>
      </c>
      <c r="B110" s="8">
        <v>0</v>
      </c>
      <c r="C110" s="3">
        <v>32</v>
      </c>
      <c r="D110" s="3" t="str">
        <f>INDEX(Ctgry!A$1:A$3,MATCH(C110,Ctgry!B$1:B$3,1))</f>
        <v>Young</v>
      </c>
      <c r="E110" s="3">
        <v>7</v>
      </c>
      <c r="F110" s="3">
        <v>8</v>
      </c>
      <c r="G110" s="8">
        <v>6</v>
      </c>
      <c r="H110" s="8">
        <f>INDEX(Ctgry!D$1:D$3,MATCH(Data!G110,Ctgry!E$1:E$3,1))</f>
        <v>3</v>
      </c>
      <c r="I110" s="3">
        <v>85600</v>
      </c>
      <c r="J110" s="3"/>
    </row>
    <row r="111" spans="1:10" x14ac:dyDescent="0.25">
      <c r="A111" s="6">
        <v>110</v>
      </c>
      <c r="B111" s="8">
        <v>1</v>
      </c>
      <c r="C111" s="3">
        <v>24</v>
      </c>
      <c r="D111" s="3" t="str">
        <f>INDEX(Ctgry!A$1:A$3,MATCH(C111,Ctgry!B$1:B$3,1))</f>
        <v>Young</v>
      </c>
      <c r="E111" s="3">
        <v>2</v>
      </c>
      <c r="F111" s="3">
        <v>7</v>
      </c>
      <c r="G111" s="8">
        <v>2</v>
      </c>
      <c r="H111" s="8">
        <f>INDEX(Ctgry!D$1:D$3,MATCH(Data!G111,Ctgry!E$1:E$3,1))</f>
        <v>1</v>
      </c>
      <c r="I111" s="3">
        <v>27100</v>
      </c>
      <c r="J111" s="3"/>
    </row>
    <row r="112" spans="1:10" x14ac:dyDescent="0.25">
      <c r="A112" s="6">
        <v>111</v>
      </c>
      <c r="B112" s="8">
        <v>0</v>
      </c>
      <c r="C112" s="3">
        <v>40</v>
      </c>
      <c r="D112" s="3" t="str">
        <f>INDEX(Ctgry!A$1:A$3,MATCH(C112,Ctgry!B$1:B$3,1))</f>
        <v>Middle-Aged</v>
      </c>
      <c r="E112" s="3">
        <v>10</v>
      </c>
      <c r="F112" s="3">
        <v>3</v>
      </c>
      <c r="G112" s="8">
        <v>4</v>
      </c>
      <c r="H112" s="8">
        <f>INDEX(Ctgry!D$1:D$3,MATCH(Data!G112,Ctgry!E$1:E$3,1))</f>
        <v>2</v>
      </c>
      <c r="I112" s="3">
        <v>69800</v>
      </c>
      <c r="J112" s="3"/>
    </row>
    <row r="113" spans="1:10" x14ac:dyDescent="0.25">
      <c r="A113" s="6">
        <v>112</v>
      </c>
      <c r="B113" s="8">
        <v>0</v>
      </c>
      <c r="C113" s="3">
        <v>52</v>
      </c>
      <c r="D113" s="3" t="str">
        <f>INDEX(Ctgry!A$1:A$3,MATCH(C113,Ctgry!B$1:B$3,1))</f>
        <v>Older</v>
      </c>
      <c r="E113" s="3">
        <v>13</v>
      </c>
      <c r="F113" s="3">
        <v>4</v>
      </c>
      <c r="G113" s="8">
        <v>4</v>
      </c>
      <c r="H113" s="8">
        <f>INDEX(Ctgry!D$1:D$3,MATCH(Data!G113,Ctgry!E$1:E$3,1))</f>
        <v>2</v>
      </c>
      <c r="I113" s="3">
        <v>81300</v>
      </c>
      <c r="J113" s="3"/>
    </row>
    <row r="114" spans="1:10" x14ac:dyDescent="0.25">
      <c r="A114" s="6">
        <v>113</v>
      </c>
      <c r="B114" s="8">
        <v>0</v>
      </c>
      <c r="C114" s="3">
        <v>28</v>
      </c>
      <c r="D114" s="3" t="str">
        <f>INDEX(Ctgry!A$1:A$3,MATCH(C114,Ctgry!B$1:B$3,1))</f>
        <v>Young</v>
      </c>
      <c r="E114" s="3">
        <v>11</v>
      </c>
      <c r="F114" s="3">
        <v>5</v>
      </c>
      <c r="G114" s="8">
        <v>4</v>
      </c>
      <c r="H114" s="8">
        <f>INDEX(Ctgry!D$1:D$3,MATCH(Data!G114,Ctgry!E$1:E$3,1))</f>
        <v>2</v>
      </c>
      <c r="I114" s="3">
        <v>78400</v>
      </c>
      <c r="J114" s="3"/>
    </row>
    <row r="115" spans="1:10" x14ac:dyDescent="0.25">
      <c r="A115" s="6">
        <v>114</v>
      </c>
      <c r="B115" s="8">
        <v>0</v>
      </c>
      <c r="C115" s="3">
        <v>53</v>
      </c>
      <c r="D115" s="3" t="str">
        <f>INDEX(Ctgry!A$1:A$3,MATCH(C115,Ctgry!B$1:B$3,1))</f>
        <v>Older</v>
      </c>
      <c r="E115" s="3">
        <v>20</v>
      </c>
      <c r="F115" s="3">
        <v>9</v>
      </c>
      <c r="G115" s="8">
        <v>6</v>
      </c>
      <c r="H115" s="8">
        <f>INDEX(Ctgry!D$1:D$3,MATCH(Data!G115,Ctgry!E$1:E$3,1))</f>
        <v>3</v>
      </c>
      <c r="I115" s="3">
        <v>127300</v>
      </c>
      <c r="J115" s="3"/>
    </row>
    <row r="116" spans="1:10" x14ac:dyDescent="0.25">
      <c r="A116" s="6">
        <v>115</v>
      </c>
      <c r="B116" s="8">
        <v>0</v>
      </c>
      <c r="C116" s="3">
        <v>43</v>
      </c>
      <c r="D116" s="3" t="str">
        <f>INDEX(Ctgry!A$1:A$3,MATCH(C116,Ctgry!B$1:B$3,1))</f>
        <v>Middle-Aged</v>
      </c>
      <c r="E116" s="3">
        <v>0</v>
      </c>
      <c r="F116" s="3">
        <v>24</v>
      </c>
      <c r="G116" s="8">
        <v>4</v>
      </c>
      <c r="H116" s="8">
        <f>INDEX(Ctgry!D$1:D$3,MATCH(Data!G116,Ctgry!E$1:E$3,1))</f>
        <v>2</v>
      </c>
      <c r="I116" s="3">
        <v>93700</v>
      </c>
      <c r="J116" s="3"/>
    </row>
    <row r="117" spans="1:10" x14ac:dyDescent="0.25">
      <c r="A117" s="6">
        <v>116</v>
      </c>
      <c r="B117" s="8">
        <v>0</v>
      </c>
      <c r="C117" s="3">
        <v>30</v>
      </c>
      <c r="D117" s="3" t="str">
        <f>INDEX(Ctgry!A$1:A$3,MATCH(C117,Ctgry!B$1:B$3,1))</f>
        <v>Young</v>
      </c>
      <c r="E117" s="3">
        <v>5</v>
      </c>
      <c r="F117" s="3">
        <v>6</v>
      </c>
      <c r="G117" s="8">
        <v>6</v>
      </c>
      <c r="H117" s="8">
        <f>INDEX(Ctgry!D$1:D$3,MATCH(Data!G117,Ctgry!E$1:E$3,1))</f>
        <v>3</v>
      </c>
      <c r="I117" s="3">
        <v>74400</v>
      </c>
      <c r="J117" s="3"/>
    </row>
    <row r="118" spans="1:10" x14ac:dyDescent="0.25">
      <c r="A118" s="6">
        <v>117</v>
      </c>
      <c r="B118" s="8">
        <v>0</v>
      </c>
      <c r="C118" s="3">
        <v>46</v>
      </c>
      <c r="D118" s="3" t="str">
        <f>INDEX(Ctgry!A$1:A$3,MATCH(C118,Ctgry!B$1:B$3,1))</f>
        <v>Middle-Aged</v>
      </c>
      <c r="E118" s="3">
        <v>3</v>
      </c>
      <c r="F118" s="3">
        <v>3</v>
      </c>
      <c r="G118" s="8">
        <v>4</v>
      </c>
      <c r="H118" s="8">
        <f>INDEX(Ctgry!D$1:D$3,MATCH(Data!G118,Ctgry!E$1:E$3,1))</f>
        <v>2</v>
      </c>
      <c r="I118" s="3">
        <v>48300</v>
      </c>
      <c r="J118" s="3"/>
    </row>
    <row r="119" spans="1:10" x14ac:dyDescent="0.25">
      <c r="A119" s="6">
        <v>118</v>
      </c>
      <c r="B119" s="8">
        <v>1</v>
      </c>
      <c r="C119" s="3">
        <v>38</v>
      </c>
      <c r="D119" s="3" t="str">
        <f>INDEX(Ctgry!A$1:A$3,MATCH(C119,Ctgry!B$1:B$3,1))</f>
        <v>Middle-Aged</v>
      </c>
      <c r="E119" s="3">
        <v>10</v>
      </c>
      <c r="F119" s="3">
        <v>13</v>
      </c>
      <c r="G119" s="8">
        <v>6</v>
      </c>
      <c r="H119" s="8">
        <f>INDEX(Ctgry!D$1:D$3,MATCH(Data!G119,Ctgry!E$1:E$3,1))</f>
        <v>3</v>
      </c>
      <c r="I119" s="3">
        <v>98900</v>
      </c>
      <c r="J119" s="3"/>
    </row>
    <row r="120" spans="1:10" x14ac:dyDescent="0.25">
      <c r="A120" s="6">
        <v>119</v>
      </c>
      <c r="B120" s="8">
        <v>0</v>
      </c>
      <c r="C120" s="3">
        <v>28</v>
      </c>
      <c r="D120" s="3" t="str">
        <f>INDEX(Ctgry!A$1:A$3,MATCH(C120,Ctgry!B$1:B$3,1))</f>
        <v>Young</v>
      </c>
      <c r="E120" s="3">
        <v>0</v>
      </c>
      <c r="F120" s="3">
        <v>16</v>
      </c>
      <c r="G120" s="8">
        <v>4</v>
      </c>
      <c r="H120" s="8">
        <f>INDEX(Ctgry!D$1:D$3,MATCH(Data!G120,Ctgry!E$1:E$3,1))</f>
        <v>2</v>
      </c>
      <c r="I120" s="3">
        <v>73300</v>
      </c>
      <c r="J120" s="3"/>
    </row>
    <row r="121" spans="1:10" x14ac:dyDescent="0.25">
      <c r="A121" s="6">
        <v>120</v>
      </c>
      <c r="B121" s="8">
        <v>1</v>
      </c>
      <c r="C121" s="3">
        <v>46</v>
      </c>
      <c r="D121" s="3" t="str">
        <f>INDEX(Ctgry!A$1:A$3,MATCH(C121,Ctgry!B$1:B$3,1))</f>
        <v>Middle-Aged</v>
      </c>
      <c r="E121" s="3">
        <v>11</v>
      </c>
      <c r="F121" s="3">
        <v>19</v>
      </c>
      <c r="G121" s="8">
        <v>6</v>
      </c>
      <c r="H121" s="8">
        <f>INDEX(Ctgry!D$1:D$3,MATCH(Data!G121,Ctgry!E$1:E$3,1))</f>
        <v>3</v>
      </c>
      <c r="I121" s="3">
        <v>117300</v>
      </c>
      <c r="J121" s="3"/>
    </row>
    <row r="122" spans="1:10" x14ac:dyDescent="0.25">
      <c r="A122" s="6">
        <v>121</v>
      </c>
      <c r="B122" s="8">
        <v>1</v>
      </c>
      <c r="C122" s="3">
        <v>30</v>
      </c>
      <c r="D122" s="3" t="str">
        <f>INDEX(Ctgry!A$1:A$3,MATCH(C122,Ctgry!B$1:B$3,1))</f>
        <v>Young</v>
      </c>
      <c r="E122" s="3">
        <v>5</v>
      </c>
      <c r="F122" s="3">
        <v>5</v>
      </c>
      <c r="G122" s="8">
        <v>0</v>
      </c>
      <c r="H122" s="8">
        <f>INDEX(Ctgry!D$1:D$3,MATCH(Data!G122,Ctgry!E$1:E$3,1))</f>
        <v>1</v>
      </c>
      <c r="I122" s="3">
        <v>37800</v>
      </c>
      <c r="J122" s="3"/>
    </row>
    <row r="123" spans="1:10" x14ac:dyDescent="0.25">
      <c r="A123" s="6">
        <v>122</v>
      </c>
      <c r="B123" s="8">
        <v>1</v>
      </c>
      <c r="C123" s="3">
        <v>43</v>
      </c>
      <c r="D123" s="3" t="str">
        <f>INDEX(Ctgry!A$1:A$3,MATCH(C123,Ctgry!B$1:B$3,1))</f>
        <v>Middle-Aged</v>
      </c>
      <c r="E123" s="3">
        <v>6</v>
      </c>
      <c r="F123" s="3">
        <v>14</v>
      </c>
      <c r="G123" s="8">
        <v>4</v>
      </c>
      <c r="H123" s="8">
        <f>INDEX(Ctgry!D$1:D$3,MATCH(Data!G123,Ctgry!E$1:E$3,1))</f>
        <v>2</v>
      </c>
      <c r="I123" s="3">
        <v>77400</v>
      </c>
      <c r="J123" s="3"/>
    </row>
    <row r="124" spans="1:10" x14ac:dyDescent="0.25">
      <c r="A124" s="6">
        <v>123</v>
      </c>
      <c r="B124" s="8">
        <v>1</v>
      </c>
      <c r="C124" s="3">
        <v>29</v>
      </c>
      <c r="D124" s="3" t="str">
        <f>INDEX(Ctgry!A$1:A$3,MATCH(C124,Ctgry!B$1:B$3,1))</f>
        <v>Young</v>
      </c>
      <c r="E124" s="3">
        <v>11</v>
      </c>
      <c r="F124" s="3">
        <v>1</v>
      </c>
      <c r="G124" s="8">
        <v>8</v>
      </c>
      <c r="H124" s="8">
        <f>INDEX(Ctgry!D$1:D$3,MATCH(Data!G124,Ctgry!E$1:E$3,1))</f>
        <v>3</v>
      </c>
      <c r="I124" s="3">
        <v>111200</v>
      </c>
      <c r="J124" s="3"/>
    </row>
    <row r="125" spans="1:10" x14ac:dyDescent="0.25">
      <c r="A125" s="6">
        <v>124</v>
      </c>
      <c r="B125" s="8">
        <v>0</v>
      </c>
      <c r="C125" s="3">
        <v>48</v>
      </c>
      <c r="D125" s="3" t="str">
        <f>INDEX(Ctgry!A$1:A$3,MATCH(C125,Ctgry!B$1:B$3,1))</f>
        <v>Middle-Aged</v>
      </c>
      <c r="E125" s="3">
        <v>11</v>
      </c>
      <c r="F125" s="3">
        <v>4</v>
      </c>
      <c r="G125" s="8">
        <v>4</v>
      </c>
      <c r="H125" s="8">
        <f>INDEX(Ctgry!D$1:D$3,MATCH(Data!G125,Ctgry!E$1:E$3,1))</f>
        <v>2</v>
      </c>
      <c r="I125" s="3">
        <v>75300</v>
      </c>
      <c r="J125" s="3"/>
    </row>
    <row r="126" spans="1:10" x14ac:dyDescent="0.25">
      <c r="A126" s="6">
        <v>125</v>
      </c>
      <c r="B126" s="8">
        <v>0</v>
      </c>
      <c r="C126" s="3">
        <v>42</v>
      </c>
      <c r="D126" s="3" t="str">
        <f>INDEX(Ctgry!A$1:A$3,MATCH(C126,Ctgry!B$1:B$3,1))</f>
        <v>Middle-Aged</v>
      </c>
      <c r="E126" s="3">
        <v>7</v>
      </c>
      <c r="F126" s="3">
        <v>17</v>
      </c>
      <c r="G126" s="8">
        <v>4</v>
      </c>
      <c r="H126" s="8">
        <f>INDEX(Ctgry!D$1:D$3,MATCH(Data!G126,Ctgry!E$1:E$3,1))</f>
        <v>2</v>
      </c>
      <c r="I126" s="3">
        <v>96900</v>
      </c>
      <c r="J126" s="3"/>
    </row>
    <row r="127" spans="1:10" x14ac:dyDescent="0.25">
      <c r="A127" s="6">
        <v>126</v>
      </c>
      <c r="B127" s="8">
        <v>0</v>
      </c>
      <c r="C127" s="3">
        <v>18</v>
      </c>
      <c r="D127" s="3" t="str">
        <f>INDEX(Ctgry!A$1:A$3,MATCH(C127,Ctgry!B$1:B$3,1))</f>
        <v>Young</v>
      </c>
      <c r="E127" s="3">
        <v>10</v>
      </c>
      <c r="F127" s="3">
        <v>19</v>
      </c>
      <c r="G127" s="8">
        <v>6</v>
      </c>
      <c r="H127" s="8">
        <f>INDEX(Ctgry!D$1:D$3,MATCH(Data!G127,Ctgry!E$1:E$3,1))</f>
        <v>3</v>
      </c>
      <c r="I127" s="3">
        <v>123600</v>
      </c>
      <c r="J127" s="3"/>
    </row>
    <row r="128" spans="1:10" x14ac:dyDescent="0.25">
      <c r="A128" s="6">
        <v>127</v>
      </c>
      <c r="B128" s="8">
        <v>0</v>
      </c>
      <c r="C128" s="3">
        <v>35</v>
      </c>
      <c r="D128" s="3" t="str">
        <f>INDEX(Ctgry!A$1:A$3,MATCH(C128,Ctgry!B$1:B$3,1))</f>
        <v>Middle-Aged</v>
      </c>
      <c r="E128" s="3">
        <v>6</v>
      </c>
      <c r="F128" s="3">
        <v>2</v>
      </c>
      <c r="G128" s="8">
        <v>4</v>
      </c>
      <c r="H128" s="8">
        <f>INDEX(Ctgry!D$1:D$3,MATCH(Data!G128,Ctgry!E$1:E$3,1))</f>
        <v>2</v>
      </c>
      <c r="I128" s="3">
        <v>55200</v>
      </c>
      <c r="J128" s="3"/>
    </row>
    <row r="129" spans="1:10" x14ac:dyDescent="0.25">
      <c r="A129" s="6">
        <v>128</v>
      </c>
      <c r="B129" s="8">
        <v>1</v>
      </c>
      <c r="C129" s="3">
        <v>22</v>
      </c>
      <c r="D129" s="3" t="str">
        <f>INDEX(Ctgry!A$1:A$3,MATCH(C129,Ctgry!B$1:B$3,1))</f>
        <v>Young</v>
      </c>
      <c r="E129" s="3">
        <v>0</v>
      </c>
      <c r="F129" s="3">
        <v>1</v>
      </c>
      <c r="G129" s="8">
        <v>0</v>
      </c>
      <c r="H129" s="8">
        <f>INDEX(Ctgry!D$1:D$3,MATCH(Data!G129,Ctgry!E$1:E$3,1))</f>
        <v>1</v>
      </c>
      <c r="I129" s="3">
        <v>12400</v>
      </c>
      <c r="J129" s="3"/>
    </row>
    <row r="130" spans="1:10" x14ac:dyDescent="0.25">
      <c r="A130" s="6">
        <v>129</v>
      </c>
      <c r="B130" s="8">
        <v>1</v>
      </c>
      <c r="C130" s="3">
        <v>44</v>
      </c>
      <c r="D130" s="3" t="str">
        <f>INDEX(Ctgry!A$1:A$3,MATCH(C130,Ctgry!B$1:B$3,1))</f>
        <v>Middle-Aged</v>
      </c>
      <c r="E130" s="3">
        <v>4</v>
      </c>
      <c r="F130" s="3">
        <v>15</v>
      </c>
      <c r="G130" s="8">
        <v>4</v>
      </c>
      <c r="H130" s="8">
        <f>INDEX(Ctgry!D$1:D$3,MATCH(Data!G130,Ctgry!E$1:E$3,1))</f>
        <v>2</v>
      </c>
      <c r="I130" s="3">
        <v>73900</v>
      </c>
      <c r="J130" s="3"/>
    </row>
    <row r="131" spans="1:10" x14ac:dyDescent="0.25">
      <c r="A131" s="6">
        <v>130</v>
      </c>
      <c r="B131" s="8">
        <v>1</v>
      </c>
      <c r="C131" s="3">
        <v>47</v>
      </c>
      <c r="D131" s="3" t="str">
        <f>INDEX(Ctgry!A$1:A$3,MATCH(C131,Ctgry!B$1:B$3,1))</f>
        <v>Middle-Aged</v>
      </c>
      <c r="E131" s="3">
        <v>20</v>
      </c>
      <c r="F131" s="3">
        <v>4</v>
      </c>
      <c r="G131" s="8">
        <v>4</v>
      </c>
      <c r="H131" s="8">
        <f>INDEX(Ctgry!D$1:D$3,MATCH(Data!G131,Ctgry!E$1:E$3,1))</f>
        <v>2</v>
      </c>
      <c r="I131" s="3">
        <v>94100</v>
      </c>
      <c r="J131" s="3"/>
    </row>
    <row r="132" spans="1:10" x14ac:dyDescent="0.25">
      <c r="A132" s="6">
        <v>131</v>
      </c>
      <c r="B132" s="8">
        <v>1</v>
      </c>
      <c r="C132" s="3">
        <v>34</v>
      </c>
      <c r="D132" s="3" t="str">
        <f>INDEX(Ctgry!A$1:A$3,MATCH(C132,Ctgry!B$1:B$3,1))</f>
        <v>Middle-Aged</v>
      </c>
      <c r="E132" s="3">
        <v>10</v>
      </c>
      <c r="F132" s="3">
        <v>8</v>
      </c>
      <c r="G132" s="8">
        <v>4</v>
      </c>
      <c r="H132" s="8">
        <f>INDEX(Ctgry!D$1:D$3,MATCH(Data!G132,Ctgry!E$1:E$3,1))</f>
        <v>2</v>
      </c>
      <c r="I132" s="3">
        <v>74300</v>
      </c>
      <c r="J132" s="3"/>
    </row>
    <row r="133" spans="1:10" x14ac:dyDescent="0.25">
      <c r="A133" s="6">
        <v>132</v>
      </c>
      <c r="B133" s="8">
        <v>1</v>
      </c>
      <c r="C133" s="3">
        <v>37</v>
      </c>
      <c r="D133" s="3" t="str">
        <f>INDEX(Ctgry!A$1:A$3,MATCH(C133,Ctgry!B$1:B$3,1))</f>
        <v>Middle-Aged</v>
      </c>
      <c r="E133" s="3">
        <v>11</v>
      </c>
      <c r="F133" s="3">
        <v>4</v>
      </c>
      <c r="G133" s="8">
        <v>4</v>
      </c>
      <c r="H133" s="8">
        <f>INDEX(Ctgry!D$1:D$3,MATCH(Data!G133,Ctgry!E$1:E$3,1))</f>
        <v>2</v>
      </c>
      <c r="I133" s="3">
        <v>66900</v>
      </c>
      <c r="J133" s="3"/>
    </row>
    <row r="134" spans="1:10" x14ac:dyDescent="0.25">
      <c r="A134" s="6">
        <v>133</v>
      </c>
      <c r="B134" s="8">
        <v>1</v>
      </c>
      <c r="C134" s="3">
        <v>49</v>
      </c>
      <c r="D134" s="3" t="str">
        <f>INDEX(Ctgry!A$1:A$3,MATCH(C134,Ctgry!B$1:B$3,1))</f>
        <v>Middle-Aged</v>
      </c>
      <c r="E134" s="3">
        <v>0</v>
      </c>
      <c r="F134" s="3">
        <v>4</v>
      </c>
      <c r="G134" s="8">
        <v>2</v>
      </c>
      <c r="H134" s="8">
        <f>INDEX(Ctgry!D$1:D$3,MATCH(Data!G134,Ctgry!E$1:E$3,1))</f>
        <v>1</v>
      </c>
      <c r="I134" s="3">
        <v>12500</v>
      </c>
      <c r="J134" s="3"/>
    </row>
    <row r="135" spans="1:10" x14ac:dyDescent="0.25">
      <c r="A135" s="6">
        <v>134</v>
      </c>
      <c r="B135" s="8">
        <v>0</v>
      </c>
      <c r="C135" s="3">
        <v>32</v>
      </c>
      <c r="D135" s="3" t="str">
        <f>INDEX(Ctgry!A$1:A$3,MATCH(C135,Ctgry!B$1:B$3,1))</f>
        <v>Young</v>
      </c>
      <c r="E135" s="3">
        <v>0</v>
      </c>
      <c r="F135" s="3">
        <v>18</v>
      </c>
      <c r="G135" s="8">
        <v>6</v>
      </c>
      <c r="H135" s="8">
        <f>INDEX(Ctgry!D$1:D$3,MATCH(Data!G135,Ctgry!E$1:E$3,1))</f>
        <v>3</v>
      </c>
      <c r="I135" s="3">
        <v>90200</v>
      </c>
      <c r="J135" s="3"/>
    </row>
    <row r="136" spans="1:10" x14ac:dyDescent="0.25">
      <c r="A136" s="6">
        <v>135</v>
      </c>
      <c r="B136" s="8">
        <v>1</v>
      </c>
      <c r="C136" s="3">
        <v>37</v>
      </c>
      <c r="D136" s="3" t="str">
        <f>INDEX(Ctgry!A$1:A$3,MATCH(C136,Ctgry!B$1:B$3,1))</f>
        <v>Middle-Aged</v>
      </c>
      <c r="E136" s="3">
        <v>5</v>
      </c>
      <c r="F136" s="3">
        <v>8</v>
      </c>
      <c r="G136" s="8">
        <v>4</v>
      </c>
      <c r="H136" s="8">
        <f>INDEX(Ctgry!D$1:D$3,MATCH(Data!G136,Ctgry!E$1:E$3,1))</f>
        <v>2</v>
      </c>
      <c r="I136" s="3">
        <v>59000</v>
      </c>
      <c r="J136" s="3"/>
    </row>
    <row r="137" spans="1:10" x14ac:dyDescent="0.25">
      <c r="A137" s="6">
        <v>136</v>
      </c>
      <c r="B137" s="8">
        <v>1</v>
      </c>
      <c r="C137" s="3">
        <v>29</v>
      </c>
      <c r="D137" s="3" t="str">
        <f>INDEX(Ctgry!A$1:A$3,MATCH(C137,Ctgry!B$1:B$3,1))</f>
        <v>Young</v>
      </c>
      <c r="E137" s="3">
        <v>10</v>
      </c>
      <c r="F137" s="3">
        <v>19</v>
      </c>
      <c r="G137" s="8">
        <v>6</v>
      </c>
      <c r="H137" s="8">
        <f>INDEX(Ctgry!D$1:D$3,MATCH(Data!G137,Ctgry!E$1:E$3,1))</f>
        <v>3</v>
      </c>
      <c r="I137" s="3">
        <v>114700</v>
      </c>
      <c r="J137" s="3"/>
    </row>
    <row r="138" spans="1:10" x14ac:dyDescent="0.25">
      <c r="A138" s="6">
        <v>137</v>
      </c>
      <c r="B138" s="8">
        <v>0</v>
      </c>
      <c r="C138" s="3">
        <v>24</v>
      </c>
      <c r="D138" s="3" t="str">
        <f>INDEX(Ctgry!A$1:A$3,MATCH(C138,Ctgry!B$1:B$3,1))</f>
        <v>Young</v>
      </c>
      <c r="E138" s="3">
        <v>7</v>
      </c>
      <c r="F138" s="3">
        <v>15</v>
      </c>
      <c r="G138" s="8">
        <v>2</v>
      </c>
      <c r="H138" s="8">
        <f>INDEX(Ctgry!D$1:D$3,MATCH(Data!G138,Ctgry!E$1:E$3,1))</f>
        <v>1</v>
      </c>
      <c r="I138" s="3">
        <v>71700</v>
      </c>
      <c r="J138" s="3"/>
    </row>
    <row r="139" spans="1:10" x14ac:dyDescent="0.25">
      <c r="A139" s="6">
        <v>138</v>
      </c>
      <c r="B139" s="8">
        <v>0</v>
      </c>
      <c r="C139" s="3">
        <v>43</v>
      </c>
      <c r="D139" s="3" t="str">
        <f>INDEX(Ctgry!A$1:A$3,MATCH(C139,Ctgry!B$1:B$3,1))</f>
        <v>Middle-Aged</v>
      </c>
      <c r="E139" s="3">
        <v>20</v>
      </c>
      <c r="F139" s="3">
        <v>18</v>
      </c>
      <c r="G139" s="8">
        <v>0</v>
      </c>
      <c r="H139" s="8">
        <f>INDEX(Ctgry!D$1:D$3,MATCH(Data!G139,Ctgry!E$1:E$3,1))</f>
        <v>1</v>
      </c>
      <c r="I139" s="3">
        <v>125500</v>
      </c>
      <c r="J139" s="3"/>
    </row>
    <row r="140" spans="1:10" x14ac:dyDescent="0.25">
      <c r="A140" s="6">
        <v>139</v>
      </c>
      <c r="B140" s="8">
        <v>1</v>
      </c>
      <c r="C140" s="3">
        <v>54</v>
      </c>
      <c r="D140" s="3" t="str">
        <f>INDEX(Ctgry!A$1:A$3,MATCH(C140,Ctgry!B$1:B$3,1))</f>
        <v>Older</v>
      </c>
      <c r="E140" s="3">
        <v>11</v>
      </c>
      <c r="F140" s="3">
        <v>17</v>
      </c>
      <c r="G140" s="8">
        <v>4</v>
      </c>
      <c r="H140" s="8">
        <f>INDEX(Ctgry!D$1:D$3,MATCH(Data!G140,Ctgry!E$1:E$3,1))</f>
        <v>2</v>
      </c>
      <c r="I140" s="3">
        <v>100200</v>
      </c>
      <c r="J140" s="3"/>
    </row>
    <row r="141" spans="1:10" x14ac:dyDescent="0.25">
      <c r="A141" s="6">
        <v>140</v>
      </c>
      <c r="B141" s="8">
        <v>1</v>
      </c>
      <c r="C141" s="3">
        <v>26</v>
      </c>
      <c r="D141" s="3" t="str">
        <f>INDEX(Ctgry!A$1:A$3,MATCH(C141,Ctgry!B$1:B$3,1))</f>
        <v>Young</v>
      </c>
      <c r="E141" s="3">
        <v>0</v>
      </c>
      <c r="F141" s="3">
        <v>4</v>
      </c>
      <c r="G141" s="8">
        <v>6</v>
      </c>
      <c r="H141" s="8">
        <f>INDEX(Ctgry!D$1:D$3,MATCH(Data!G141,Ctgry!E$1:E$3,1))</f>
        <v>3</v>
      </c>
      <c r="I141" s="3">
        <v>45400</v>
      </c>
      <c r="J141" s="3"/>
    </row>
    <row r="142" spans="1:10" x14ac:dyDescent="0.25">
      <c r="A142" s="6">
        <v>141</v>
      </c>
      <c r="B142" s="8">
        <v>0</v>
      </c>
      <c r="C142" s="3">
        <v>47</v>
      </c>
      <c r="D142" s="3" t="str">
        <f>INDEX(Ctgry!A$1:A$3,MATCH(C142,Ctgry!B$1:B$3,1))</f>
        <v>Middle-Aged</v>
      </c>
      <c r="E142" s="3">
        <v>10</v>
      </c>
      <c r="F142" s="3">
        <v>4</v>
      </c>
      <c r="G142" s="8">
        <v>4</v>
      </c>
      <c r="H142" s="8">
        <f>INDEX(Ctgry!D$1:D$3,MATCH(Data!G142,Ctgry!E$1:E$3,1))</f>
        <v>2</v>
      </c>
      <c r="I142" s="3">
        <v>72200</v>
      </c>
      <c r="J142" s="3"/>
    </row>
    <row r="143" spans="1:10" x14ac:dyDescent="0.25">
      <c r="A143" s="6">
        <v>142</v>
      </c>
      <c r="B143" s="8">
        <v>1</v>
      </c>
      <c r="C143" s="3">
        <v>31</v>
      </c>
      <c r="D143" s="3" t="str">
        <f>INDEX(Ctgry!A$1:A$3,MATCH(C143,Ctgry!B$1:B$3,1))</f>
        <v>Young</v>
      </c>
      <c r="E143" s="3">
        <v>5</v>
      </c>
      <c r="F143" s="3">
        <v>12</v>
      </c>
      <c r="G143" s="8">
        <v>4</v>
      </c>
      <c r="H143" s="8">
        <f>INDEX(Ctgry!D$1:D$3,MATCH(Data!G143,Ctgry!E$1:E$3,1))</f>
        <v>2</v>
      </c>
      <c r="I143" s="3">
        <v>69500</v>
      </c>
      <c r="J143" s="3"/>
    </row>
    <row r="144" spans="1:10" x14ac:dyDescent="0.25">
      <c r="A144" s="6">
        <v>143</v>
      </c>
      <c r="B144" s="8">
        <v>0</v>
      </c>
      <c r="C144" s="3">
        <v>33</v>
      </c>
      <c r="D144" s="3" t="str">
        <f>INDEX(Ctgry!A$1:A$3,MATCH(C144,Ctgry!B$1:B$3,1))</f>
        <v>Young</v>
      </c>
      <c r="E144" s="3">
        <v>11</v>
      </c>
      <c r="F144" s="3">
        <v>1</v>
      </c>
      <c r="G144" s="8">
        <v>4</v>
      </c>
      <c r="H144" s="8">
        <f>INDEX(Ctgry!D$1:D$3,MATCH(Data!G144,Ctgry!E$1:E$3,1))</f>
        <v>2</v>
      </c>
      <c r="I144" s="3">
        <v>67900</v>
      </c>
      <c r="J144" s="3"/>
    </row>
    <row r="145" spans="1:10" x14ac:dyDescent="0.25">
      <c r="A145" s="6">
        <v>144</v>
      </c>
      <c r="B145" s="8">
        <v>0</v>
      </c>
      <c r="C145" s="3">
        <v>42</v>
      </c>
      <c r="D145" s="3" t="str">
        <f>INDEX(Ctgry!A$1:A$3,MATCH(C145,Ctgry!B$1:B$3,1))</f>
        <v>Middle-Aged</v>
      </c>
      <c r="E145" s="3">
        <v>2</v>
      </c>
      <c r="F145" s="3">
        <v>7</v>
      </c>
      <c r="G145" s="8">
        <v>6</v>
      </c>
      <c r="H145" s="8">
        <f>INDEX(Ctgry!D$1:D$3,MATCH(Data!G145,Ctgry!E$1:E$3,1))</f>
        <v>3</v>
      </c>
      <c r="I145" s="3">
        <v>67500</v>
      </c>
      <c r="J145" s="3"/>
    </row>
    <row r="146" spans="1:10" x14ac:dyDescent="0.25">
      <c r="A146" s="6">
        <v>145</v>
      </c>
      <c r="B146" s="8">
        <v>1</v>
      </c>
      <c r="C146" s="3">
        <v>34</v>
      </c>
      <c r="D146" s="3" t="str">
        <f>INDEX(Ctgry!A$1:A$3,MATCH(C146,Ctgry!B$1:B$3,1))</f>
        <v>Middle-Aged</v>
      </c>
      <c r="E146" s="3">
        <v>2</v>
      </c>
      <c r="F146" s="3">
        <v>1</v>
      </c>
      <c r="G146" s="8">
        <v>4</v>
      </c>
      <c r="H146" s="8">
        <f>INDEX(Ctgry!D$1:D$3,MATCH(Data!G146,Ctgry!E$1:E$3,1))</f>
        <v>2</v>
      </c>
      <c r="I146" s="3">
        <v>31800</v>
      </c>
      <c r="J146" s="3"/>
    </row>
    <row r="147" spans="1:10" x14ac:dyDescent="0.25">
      <c r="A147" s="6">
        <v>146</v>
      </c>
      <c r="B147" s="8">
        <v>1</v>
      </c>
      <c r="C147" s="3">
        <v>59</v>
      </c>
      <c r="D147" s="3" t="str">
        <f>INDEX(Ctgry!A$1:A$3,MATCH(C147,Ctgry!B$1:B$3,1))</f>
        <v>Older</v>
      </c>
      <c r="E147" s="3">
        <v>0</v>
      </c>
      <c r="F147" s="3">
        <v>10</v>
      </c>
      <c r="G147" s="8">
        <v>2</v>
      </c>
      <c r="H147" s="8">
        <f>INDEX(Ctgry!D$1:D$3,MATCH(Data!G147,Ctgry!E$1:E$3,1))</f>
        <v>1</v>
      </c>
      <c r="I147" s="3">
        <v>27800</v>
      </c>
      <c r="J147" s="3"/>
    </row>
    <row r="148" spans="1:10" x14ac:dyDescent="0.25">
      <c r="A148" s="6">
        <v>147</v>
      </c>
      <c r="B148" s="8">
        <v>1</v>
      </c>
      <c r="C148" s="3">
        <v>43</v>
      </c>
      <c r="D148" s="3" t="str">
        <f>INDEX(Ctgry!A$1:A$3,MATCH(C148,Ctgry!B$1:B$3,1))</f>
        <v>Middle-Aged</v>
      </c>
      <c r="E148" s="3">
        <v>5</v>
      </c>
      <c r="F148" s="3">
        <v>4</v>
      </c>
      <c r="G148" s="8">
        <v>6</v>
      </c>
      <c r="H148" s="8">
        <f>INDEX(Ctgry!D$1:D$3,MATCH(Data!G148,Ctgry!E$1:E$3,1))</f>
        <v>3</v>
      </c>
      <c r="I148" s="3">
        <v>60200</v>
      </c>
      <c r="J148" s="3"/>
    </row>
    <row r="149" spans="1:10" x14ac:dyDescent="0.25">
      <c r="A149" s="6">
        <v>148</v>
      </c>
      <c r="B149" s="8">
        <v>1</v>
      </c>
      <c r="C149" s="3">
        <v>30</v>
      </c>
      <c r="D149" s="3" t="str">
        <f>INDEX(Ctgry!A$1:A$3,MATCH(C149,Ctgry!B$1:B$3,1))</f>
        <v>Young</v>
      </c>
      <c r="E149" s="3">
        <v>2</v>
      </c>
      <c r="F149" s="3">
        <v>2</v>
      </c>
      <c r="G149" s="8">
        <v>4</v>
      </c>
      <c r="H149" s="8">
        <f>INDEX(Ctgry!D$1:D$3,MATCH(Data!G149,Ctgry!E$1:E$3,1))</f>
        <v>2</v>
      </c>
      <c r="I149" s="3">
        <v>34500</v>
      </c>
      <c r="J149" s="3"/>
    </row>
    <row r="150" spans="1:10" x14ac:dyDescent="0.25">
      <c r="A150" s="6">
        <v>149</v>
      </c>
      <c r="B150" s="8">
        <v>1</v>
      </c>
      <c r="C150" s="3">
        <v>45</v>
      </c>
      <c r="D150" s="3" t="str">
        <f>INDEX(Ctgry!A$1:A$3,MATCH(C150,Ctgry!B$1:B$3,1))</f>
        <v>Middle-Aged</v>
      </c>
      <c r="E150" s="3">
        <v>7</v>
      </c>
      <c r="F150" s="3">
        <v>12</v>
      </c>
      <c r="G150" s="8">
        <v>6</v>
      </c>
      <c r="H150" s="8">
        <f>INDEX(Ctgry!D$1:D$3,MATCH(Data!G150,Ctgry!E$1:E$3,1))</f>
        <v>3</v>
      </c>
      <c r="I150" s="3">
        <v>87000</v>
      </c>
      <c r="J150" s="3"/>
    </row>
    <row r="151" spans="1:10" x14ac:dyDescent="0.25">
      <c r="A151" s="6">
        <v>150</v>
      </c>
      <c r="B151" s="8">
        <v>1</v>
      </c>
      <c r="C151" s="3">
        <v>50</v>
      </c>
      <c r="D151" s="3" t="str">
        <f>INDEX(Ctgry!A$1:A$3,MATCH(C151,Ctgry!B$1:B$3,1))</f>
        <v>Older</v>
      </c>
      <c r="E151" s="3">
        <v>0</v>
      </c>
      <c r="F151" s="3">
        <v>4</v>
      </c>
      <c r="G151" s="8">
        <v>2</v>
      </c>
      <c r="H151" s="8">
        <f>INDEX(Ctgry!D$1:D$3,MATCH(Data!G151,Ctgry!E$1:E$3,1))</f>
        <v>1</v>
      </c>
      <c r="I151" s="3">
        <v>12500</v>
      </c>
      <c r="J151" s="3"/>
    </row>
    <row r="152" spans="1:10" x14ac:dyDescent="0.25">
      <c r="A152" s="6">
        <v>151</v>
      </c>
      <c r="B152" s="8">
        <v>0</v>
      </c>
      <c r="C152" s="3">
        <v>23</v>
      </c>
      <c r="D152" s="3" t="str">
        <f>INDEX(Ctgry!A$1:A$3,MATCH(C152,Ctgry!B$1:B$3,1))</f>
        <v>Young</v>
      </c>
      <c r="E152" s="3">
        <v>0</v>
      </c>
      <c r="F152" s="3">
        <v>15</v>
      </c>
      <c r="G152" s="8">
        <v>8</v>
      </c>
      <c r="H152" s="8">
        <f>INDEX(Ctgry!D$1:D$3,MATCH(Data!G152,Ctgry!E$1:E$3,1))</f>
        <v>3</v>
      </c>
      <c r="I152" s="3">
        <v>122700</v>
      </c>
      <c r="J152" s="3"/>
    </row>
    <row r="153" spans="1:10" x14ac:dyDescent="0.25">
      <c r="A153" s="6">
        <v>152</v>
      </c>
      <c r="B153" s="8">
        <v>1</v>
      </c>
      <c r="C153" s="3">
        <v>44</v>
      </c>
      <c r="D153" s="3" t="str">
        <f>INDEX(Ctgry!A$1:A$3,MATCH(C153,Ctgry!B$1:B$3,1))</f>
        <v>Middle-Aged</v>
      </c>
      <c r="E153" s="3">
        <v>5</v>
      </c>
      <c r="F153" s="3">
        <v>7</v>
      </c>
      <c r="G153" s="8">
        <v>4</v>
      </c>
      <c r="H153" s="8">
        <f>INDEX(Ctgry!D$1:D$3,MATCH(Data!G153,Ctgry!E$1:E$3,1))</f>
        <v>2</v>
      </c>
      <c r="I153" s="3">
        <v>56200</v>
      </c>
      <c r="J153" s="3"/>
    </row>
    <row r="154" spans="1:10" x14ac:dyDescent="0.25">
      <c r="A154" s="6">
        <v>153</v>
      </c>
      <c r="B154" s="8">
        <v>0</v>
      </c>
      <c r="C154" s="3">
        <v>48</v>
      </c>
      <c r="D154" s="3" t="str">
        <f>INDEX(Ctgry!A$1:A$3,MATCH(C154,Ctgry!B$1:B$3,1))</f>
        <v>Middle-Aged</v>
      </c>
      <c r="E154" s="3">
        <v>10</v>
      </c>
      <c r="F154" s="3">
        <v>6</v>
      </c>
      <c r="G154" s="8">
        <v>2</v>
      </c>
      <c r="H154" s="8">
        <f>INDEX(Ctgry!D$1:D$3,MATCH(Data!G154,Ctgry!E$1:E$3,1))</f>
        <v>1</v>
      </c>
      <c r="I154" s="3">
        <v>56900</v>
      </c>
      <c r="J154" s="3"/>
    </row>
    <row r="155" spans="1:10" x14ac:dyDescent="0.25">
      <c r="A155" s="6">
        <v>154</v>
      </c>
      <c r="B155" s="8">
        <v>1</v>
      </c>
      <c r="C155" s="3">
        <v>47</v>
      </c>
      <c r="D155" s="3" t="str">
        <f>INDEX(Ctgry!A$1:A$3,MATCH(C155,Ctgry!B$1:B$3,1))</f>
        <v>Middle-Aged</v>
      </c>
      <c r="E155" s="3">
        <v>4</v>
      </c>
      <c r="F155" s="3">
        <v>12</v>
      </c>
      <c r="G155" s="8">
        <v>4</v>
      </c>
      <c r="H155" s="8">
        <f>INDEX(Ctgry!D$1:D$3,MATCH(Data!G155,Ctgry!E$1:E$3,1))</f>
        <v>2</v>
      </c>
      <c r="I155" s="3">
        <v>66000</v>
      </c>
      <c r="J155" s="3"/>
    </row>
    <row r="156" spans="1:10" x14ac:dyDescent="0.25">
      <c r="A156" s="6">
        <v>155</v>
      </c>
      <c r="B156" s="8">
        <v>0</v>
      </c>
      <c r="C156" s="3">
        <v>20</v>
      </c>
      <c r="D156" s="3" t="str">
        <f>INDEX(Ctgry!A$1:A$3,MATCH(C156,Ctgry!B$1:B$3,1))</f>
        <v>Young</v>
      </c>
      <c r="E156" s="3">
        <v>11</v>
      </c>
      <c r="F156" s="3">
        <v>4</v>
      </c>
      <c r="G156" s="8">
        <v>4</v>
      </c>
      <c r="H156" s="8">
        <f>INDEX(Ctgry!D$1:D$3,MATCH(Data!G156,Ctgry!E$1:E$3,1))</f>
        <v>2</v>
      </c>
      <c r="I156" s="3">
        <v>76000</v>
      </c>
      <c r="J156" s="3"/>
    </row>
    <row r="157" spans="1:10" x14ac:dyDescent="0.25">
      <c r="A157" s="6">
        <v>156</v>
      </c>
      <c r="B157" s="8">
        <v>1</v>
      </c>
      <c r="C157" s="3">
        <v>31</v>
      </c>
      <c r="D157" s="3" t="str">
        <f>INDEX(Ctgry!A$1:A$3,MATCH(C157,Ctgry!B$1:B$3,1))</f>
        <v>Young</v>
      </c>
      <c r="E157" s="3">
        <v>0</v>
      </c>
      <c r="F157" s="3">
        <v>16</v>
      </c>
      <c r="G157" s="8">
        <v>2</v>
      </c>
      <c r="H157" s="8">
        <f>INDEX(Ctgry!D$1:D$3,MATCH(Data!G157,Ctgry!E$1:E$3,1))</f>
        <v>1</v>
      </c>
      <c r="I157" s="3">
        <v>44100</v>
      </c>
      <c r="J157" s="3"/>
    </row>
    <row r="158" spans="1:10" x14ac:dyDescent="0.25">
      <c r="A158" s="6">
        <v>157</v>
      </c>
      <c r="B158" s="8">
        <v>0</v>
      </c>
      <c r="C158" s="3">
        <v>30</v>
      </c>
      <c r="D158" s="3" t="str">
        <f>INDEX(Ctgry!A$1:A$3,MATCH(C158,Ctgry!B$1:B$3,1))</f>
        <v>Young</v>
      </c>
      <c r="E158" s="3">
        <v>0</v>
      </c>
      <c r="F158" s="3">
        <v>18</v>
      </c>
      <c r="G158" s="8">
        <v>4</v>
      </c>
      <c r="H158" s="8">
        <f>INDEX(Ctgry!D$1:D$3,MATCH(Data!G158,Ctgry!E$1:E$3,1))</f>
        <v>2</v>
      </c>
      <c r="I158" s="3">
        <v>78500</v>
      </c>
      <c r="J158" s="3"/>
    </row>
    <row r="159" spans="1:10" x14ac:dyDescent="0.25">
      <c r="A159" s="6">
        <v>158</v>
      </c>
      <c r="B159" s="8">
        <v>1</v>
      </c>
      <c r="C159" s="3">
        <v>42</v>
      </c>
      <c r="D159" s="3" t="str">
        <f>INDEX(Ctgry!A$1:A$3,MATCH(C159,Ctgry!B$1:B$3,1))</f>
        <v>Middle-Aged</v>
      </c>
      <c r="E159" s="3">
        <v>5</v>
      </c>
      <c r="F159" s="3">
        <v>13</v>
      </c>
      <c r="G159" s="8">
        <v>4</v>
      </c>
      <c r="H159" s="8">
        <f>INDEX(Ctgry!D$1:D$3,MATCH(Data!G159,Ctgry!E$1:E$3,1))</f>
        <v>2</v>
      </c>
      <c r="I159" s="3">
        <v>71800</v>
      </c>
      <c r="J159" s="3"/>
    </row>
    <row r="160" spans="1:10" x14ac:dyDescent="0.25">
      <c r="A160" s="6">
        <v>159</v>
      </c>
      <c r="B160" s="8">
        <v>1</v>
      </c>
      <c r="C160" s="3">
        <v>25</v>
      </c>
      <c r="D160" s="3" t="str">
        <f>INDEX(Ctgry!A$1:A$3,MATCH(C160,Ctgry!B$1:B$3,1))</f>
        <v>Young</v>
      </c>
      <c r="E160" s="3">
        <v>9</v>
      </c>
      <c r="F160" s="3">
        <v>7</v>
      </c>
      <c r="G160" s="8">
        <v>6</v>
      </c>
      <c r="H160" s="8">
        <f>INDEX(Ctgry!D$1:D$3,MATCH(Data!G160,Ctgry!E$1:E$3,1))</f>
        <v>3</v>
      </c>
      <c r="I160" s="3">
        <v>80700</v>
      </c>
      <c r="J160" s="3"/>
    </row>
    <row r="161" spans="1:10" x14ac:dyDescent="0.25">
      <c r="A161" s="6">
        <v>160</v>
      </c>
      <c r="B161" s="8">
        <v>1</v>
      </c>
      <c r="C161" s="3">
        <v>24</v>
      </c>
      <c r="D161" s="3" t="str">
        <f>INDEX(Ctgry!A$1:A$3,MATCH(C161,Ctgry!B$1:B$3,1))</f>
        <v>Young</v>
      </c>
      <c r="E161" s="3">
        <v>2</v>
      </c>
      <c r="F161" s="3">
        <v>15</v>
      </c>
      <c r="G161" s="8">
        <v>2</v>
      </c>
      <c r="H161" s="8">
        <f>INDEX(Ctgry!D$1:D$3,MATCH(Data!G161,Ctgry!E$1:E$3,1))</f>
        <v>1</v>
      </c>
      <c r="I161" s="3">
        <v>47800</v>
      </c>
      <c r="J161" s="3"/>
    </row>
    <row r="162" spans="1:10" x14ac:dyDescent="0.25">
      <c r="A162" s="6">
        <v>161</v>
      </c>
      <c r="B162" s="8">
        <v>0</v>
      </c>
      <c r="C162" s="3">
        <v>36</v>
      </c>
      <c r="D162" s="3" t="str">
        <f>INDEX(Ctgry!A$1:A$3,MATCH(C162,Ctgry!B$1:B$3,1))</f>
        <v>Middle-Aged</v>
      </c>
      <c r="E162" s="3">
        <v>13</v>
      </c>
      <c r="F162" s="3">
        <v>13</v>
      </c>
      <c r="G162" s="8">
        <v>4</v>
      </c>
      <c r="H162" s="8">
        <f>INDEX(Ctgry!D$1:D$3,MATCH(Data!G162,Ctgry!E$1:E$3,1))</f>
        <v>2</v>
      </c>
      <c r="I162" s="3">
        <v>105000</v>
      </c>
      <c r="J162" s="3"/>
    </row>
    <row r="163" spans="1:10" x14ac:dyDescent="0.25">
      <c r="A163" s="6">
        <v>162</v>
      </c>
      <c r="B163" s="8">
        <v>0</v>
      </c>
      <c r="C163" s="3">
        <v>32</v>
      </c>
      <c r="D163" s="3" t="str">
        <f>INDEX(Ctgry!A$1:A$3,MATCH(C163,Ctgry!B$1:B$3,1))</f>
        <v>Young</v>
      </c>
      <c r="E163" s="3">
        <v>6</v>
      </c>
      <c r="F163" s="3">
        <v>15</v>
      </c>
      <c r="G163" s="8">
        <v>6</v>
      </c>
      <c r="H163" s="8">
        <f>INDEX(Ctgry!D$1:D$3,MATCH(Data!G163,Ctgry!E$1:E$3,1))</f>
        <v>3</v>
      </c>
      <c r="I163" s="3">
        <v>100700</v>
      </c>
      <c r="J163" s="3"/>
    </row>
    <row r="164" spans="1:10" x14ac:dyDescent="0.25">
      <c r="A164" s="6">
        <v>163</v>
      </c>
      <c r="B164" s="8">
        <v>1</v>
      </c>
      <c r="C164" s="3">
        <v>27</v>
      </c>
      <c r="D164" s="3" t="str">
        <f>INDEX(Ctgry!A$1:A$3,MATCH(C164,Ctgry!B$1:B$3,1))</f>
        <v>Young</v>
      </c>
      <c r="E164" s="3">
        <v>2</v>
      </c>
      <c r="F164" s="3">
        <v>1</v>
      </c>
      <c r="G164" s="8">
        <v>0</v>
      </c>
      <c r="H164" s="8">
        <f>INDEX(Ctgry!D$1:D$3,MATCH(Data!G164,Ctgry!E$1:E$3,1))</f>
        <v>1</v>
      </c>
      <c r="I164" s="3">
        <v>18300</v>
      </c>
      <c r="J164" s="3"/>
    </row>
    <row r="165" spans="1:10" x14ac:dyDescent="0.25">
      <c r="A165" s="6">
        <v>164</v>
      </c>
      <c r="B165" s="8">
        <v>0</v>
      </c>
      <c r="C165" s="3">
        <v>55</v>
      </c>
      <c r="D165" s="3" t="str">
        <f>INDEX(Ctgry!A$1:A$3,MATCH(C165,Ctgry!B$1:B$3,1))</f>
        <v>Older</v>
      </c>
      <c r="E165" s="3">
        <v>12</v>
      </c>
      <c r="F165" s="3">
        <v>12</v>
      </c>
      <c r="G165" s="8">
        <v>6</v>
      </c>
      <c r="H165" s="8">
        <f>INDEX(Ctgry!D$1:D$3,MATCH(Data!G165,Ctgry!E$1:E$3,1))</f>
        <v>3</v>
      </c>
      <c r="I165" s="3">
        <v>110600</v>
      </c>
      <c r="J165" s="3"/>
    </row>
    <row r="166" spans="1:10" x14ac:dyDescent="0.25">
      <c r="A166" s="6">
        <v>165</v>
      </c>
      <c r="B166" s="8">
        <v>0</v>
      </c>
      <c r="C166" s="3">
        <v>36</v>
      </c>
      <c r="D166" s="3" t="str">
        <f>INDEX(Ctgry!A$1:A$3,MATCH(C166,Ctgry!B$1:B$3,1))</f>
        <v>Middle-Aged</v>
      </c>
      <c r="E166" s="3">
        <v>0</v>
      </c>
      <c r="F166" s="3">
        <v>2</v>
      </c>
      <c r="G166" s="8">
        <v>4</v>
      </c>
      <c r="H166" s="8">
        <f>INDEX(Ctgry!D$1:D$3,MATCH(Data!G166,Ctgry!E$1:E$3,1))</f>
        <v>2</v>
      </c>
      <c r="I166" s="3">
        <v>36800</v>
      </c>
      <c r="J166" s="3"/>
    </row>
    <row r="167" spans="1:10" x14ac:dyDescent="0.25">
      <c r="A167" s="6">
        <v>166</v>
      </c>
      <c r="B167" s="8">
        <v>1</v>
      </c>
      <c r="C167" s="3">
        <v>22</v>
      </c>
      <c r="D167" s="3" t="str">
        <f>INDEX(Ctgry!A$1:A$3,MATCH(C167,Ctgry!B$1:B$3,1))</f>
        <v>Young</v>
      </c>
      <c r="E167" s="3">
        <v>0</v>
      </c>
      <c r="F167" s="3">
        <v>4</v>
      </c>
      <c r="G167" s="8">
        <v>6</v>
      </c>
      <c r="H167" s="8">
        <f>INDEX(Ctgry!D$1:D$3,MATCH(Data!G167,Ctgry!E$1:E$3,1))</f>
        <v>3</v>
      </c>
      <c r="I167" s="3">
        <v>45500</v>
      </c>
      <c r="J167" s="3"/>
    </row>
    <row r="168" spans="1:10" x14ac:dyDescent="0.25">
      <c r="A168" s="6">
        <v>167</v>
      </c>
      <c r="B168" s="8">
        <v>1</v>
      </c>
      <c r="C168" s="3">
        <v>25</v>
      </c>
      <c r="D168" s="3" t="str">
        <f>INDEX(Ctgry!A$1:A$3,MATCH(C168,Ctgry!B$1:B$3,1))</f>
        <v>Young</v>
      </c>
      <c r="E168" s="3">
        <v>0</v>
      </c>
      <c r="F168" s="3">
        <v>14</v>
      </c>
      <c r="G168" s="8">
        <v>6</v>
      </c>
      <c r="H168" s="8">
        <f>INDEX(Ctgry!D$1:D$3,MATCH(Data!G168,Ctgry!E$1:E$3,1))</f>
        <v>3</v>
      </c>
      <c r="I168" s="3">
        <v>71400</v>
      </c>
      <c r="J168" s="3"/>
    </row>
    <row r="169" spans="1:10" x14ac:dyDescent="0.25">
      <c r="A169" s="6">
        <v>168</v>
      </c>
      <c r="B169" s="8">
        <v>1</v>
      </c>
      <c r="C169" s="3">
        <v>47</v>
      </c>
      <c r="D169" s="3" t="str">
        <f>INDEX(Ctgry!A$1:A$3,MATCH(C169,Ctgry!B$1:B$3,1))</f>
        <v>Middle-Aged</v>
      </c>
      <c r="E169" s="3">
        <v>5</v>
      </c>
      <c r="F169" s="3">
        <v>14</v>
      </c>
      <c r="G169" s="8">
        <v>4</v>
      </c>
      <c r="H169" s="8">
        <f>INDEX(Ctgry!D$1:D$3,MATCH(Data!G169,Ctgry!E$1:E$3,1))</f>
        <v>2</v>
      </c>
      <c r="I169" s="3">
        <v>74300</v>
      </c>
      <c r="J169" s="3"/>
    </row>
    <row r="170" spans="1:10" x14ac:dyDescent="0.25">
      <c r="A170" s="6">
        <v>169</v>
      </c>
      <c r="B170" s="8">
        <v>0</v>
      </c>
      <c r="C170" s="3">
        <v>43</v>
      </c>
      <c r="D170" s="3" t="str">
        <f>INDEX(Ctgry!A$1:A$3,MATCH(C170,Ctgry!B$1:B$3,1))</f>
        <v>Middle-Aged</v>
      </c>
      <c r="E170" s="3">
        <v>16</v>
      </c>
      <c r="F170" s="3">
        <v>11</v>
      </c>
      <c r="G170" s="8">
        <v>8</v>
      </c>
      <c r="H170" s="8">
        <f>INDEX(Ctgry!D$1:D$3,MATCH(Data!G170,Ctgry!E$1:E$3,1))</f>
        <v>3</v>
      </c>
      <c r="I170" s="3">
        <v>160600</v>
      </c>
      <c r="J170" s="3"/>
    </row>
    <row r="171" spans="1:10" x14ac:dyDescent="0.25">
      <c r="A171" s="6">
        <v>170</v>
      </c>
      <c r="B171" s="8">
        <v>1</v>
      </c>
      <c r="C171" s="3">
        <v>53</v>
      </c>
      <c r="D171" s="3" t="str">
        <f>INDEX(Ctgry!A$1:A$3,MATCH(C171,Ctgry!B$1:B$3,1))</f>
        <v>Older</v>
      </c>
      <c r="E171" s="3">
        <v>0</v>
      </c>
      <c r="F171" s="3">
        <v>7</v>
      </c>
      <c r="G171" s="8">
        <v>6</v>
      </c>
      <c r="H171" s="8">
        <f>INDEX(Ctgry!D$1:D$3,MATCH(Data!G171,Ctgry!E$1:E$3,1))</f>
        <v>3</v>
      </c>
      <c r="I171" s="3">
        <v>52500</v>
      </c>
      <c r="J171" s="3"/>
    </row>
    <row r="172" spans="1:10" x14ac:dyDescent="0.25">
      <c r="A172" s="6">
        <v>171</v>
      </c>
      <c r="B172" s="8">
        <v>0</v>
      </c>
      <c r="C172" s="3">
        <v>38</v>
      </c>
      <c r="D172" s="3" t="str">
        <f>INDEX(Ctgry!A$1:A$3,MATCH(C172,Ctgry!B$1:B$3,1))</f>
        <v>Middle-Aged</v>
      </c>
      <c r="E172" s="3">
        <v>5</v>
      </c>
      <c r="F172" s="3">
        <v>7</v>
      </c>
      <c r="G172" s="8">
        <v>4</v>
      </c>
      <c r="H172" s="8">
        <f>INDEX(Ctgry!D$1:D$3,MATCH(Data!G172,Ctgry!E$1:E$3,1))</f>
        <v>2</v>
      </c>
      <c r="I172" s="3">
        <v>65000</v>
      </c>
      <c r="J172" s="3"/>
    </row>
    <row r="173" spans="1:10" x14ac:dyDescent="0.25">
      <c r="A173" s="6">
        <v>172</v>
      </c>
      <c r="B173" s="8">
        <v>0</v>
      </c>
      <c r="C173" s="3">
        <v>39</v>
      </c>
      <c r="D173" s="3" t="str">
        <f>INDEX(Ctgry!A$1:A$3,MATCH(C173,Ctgry!B$1:B$3,1))</f>
        <v>Middle-Aged</v>
      </c>
      <c r="E173" s="3">
        <v>12</v>
      </c>
      <c r="F173" s="3">
        <v>14</v>
      </c>
      <c r="G173" s="8">
        <v>4</v>
      </c>
      <c r="H173" s="8">
        <f>INDEX(Ctgry!D$1:D$3,MATCH(Data!G173,Ctgry!E$1:E$3,1))</f>
        <v>2</v>
      </c>
      <c r="I173" s="3">
        <v>104500</v>
      </c>
      <c r="J173" s="3"/>
    </row>
    <row r="174" spans="1:10" x14ac:dyDescent="0.25">
      <c r="A174" s="6">
        <v>173</v>
      </c>
      <c r="B174" s="8">
        <v>1</v>
      </c>
      <c r="C174" s="3">
        <v>35</v>
      </c>
      <c r="D174" s="3" t="str">
        <f>INDEX(Ctgry!A$1:A$3,MATCH(C174,Ctgry!B$1:B$3,1))</f>
        <v>Middle-Aged</v>
      </c>
      <c r="E174" s="3">
        <v>5</v>
      </c>
      <c r="F174" s="3">
        <v>18</v>
      </c>
      <c r="G174" s="8">
        <v>4</v>
      </c>
      <c r="H174" s="8">
        <f>INDEX(Ctgry!D$1:D$3,MATCH(Data!G174,Ctgry!E$1:E$3,1))</f>
        <v>2</v>
      </c>
      <c r="I174" s="3">
        <v>85000</v>
      </c>
      <c r="J174" s="3"/>
    </row>
    <row r="175" spans="1:10" x14ac:dyDescent="0.25">
      <c r="A175" s="6">
        <v>174</v>
      </c>
      <c r="B175" s="8">
        <v>1</v>
      </c>
      <c r="C175" s="3">
        <v>23</v>
      </c>
      <c r="D175" s="3" t="str">
        <f>INDEX(Ctgry!A$1:A$3,MATCH(C175,Ctgry!B$1:B$3,1))</f>
        <v>Young</v>
      </c>
      <c r="E175" s="3">
        <v>3</v>
      </c>
      <c r="F175" s="3">
        <v>10</v>
      </c>
      <c r="G175" s="8">
        <v>8</v>
      </c>
      <c r="H175" s="8">
        <f>INDEX(Ctgry!D$1:D$3,MATCH(Data!G175,Ctgry!E$1:E$3,1))</f>
        <v>3</v>
      </c>
      <c r="I175" s="3">
        <v>110200</v>
      </c>
      <c r="J175" s="3"/>
    </row>
    <row r="176" spans="1:10" x14ac:dyDescent="0.25">
      <c r="A176" s="6">
        <v>175</v>
      </c>
      <c r="B176" s="8">
        <v>0</v>
      </c>
      <c r="C176" s="3">
        <v>43</v>
      </c>
      <c r="D176" s="3" t="str">
        <f>INDEX(Ctgry!A$1:A$3,MATCH(C176,Ctgry!B$1:B$3,1))</f>
        <v>Middle-Aged</v>
      </c>
      <c r="E176" s="3">
        <v>10</v>
      </c>
      <c r="F176" s="3">
        <v>7</v>
      </c>
      <c r="G176" s="8">
        <v>4</v>
      </c>
      <c r="H176" s="8">
        <f>INDEX(Ctgry!D$1:D$3,MATCH(Data!G176,Ctgry!E$1:E$3,1))</f>
        <v>2</v>
      </c>
      <c r="I176" s="3">
        <v>80100</v>
      </c>
      <c r="J176" s="3"/>
    </row>
    <row r="177" spans="1:10" x14ac:dyDescent="0.25">
      <c r="A177" s="6">
        <v>176</v>
      </c>
      <c r="B177" s="8">
        <v>1</v>
      </c>
      <c r="C177" s="3">
        <v>33</v>
      </c>
      <c r="D177" s="3" t="str">
        <f>INDEX(Ctgry!A$1:A$3,MATCH(C177,Ctgry!B$1:B$3,1))</f>
        <v>Young</v>
      </c>
      <c r="E177" s="3">
        <v>3</v>
      </c>
      <c r="F177" s="3">
        <v>3</v>
      </c>
      <c r="G177" s="8">
        <v>4</v>
      </c>
      <c r="H177" s="8">
        <f>INDEX(Ctgry!D$1:D$3,MATCH(Data!G177,Ctgry!E$1:E$3,1))</f>
        <v>2</v>
      </c>
      <c r="I177" s="3">
        <v>40000</v>
      </c>
      <c r="J177" s="3"/>
    </row>
    <row r="178" spans="1:10" x14ac:dyDescent="0.25">
      <c r="A178" s="6">
        <v>177</v>
      </c>
      <c r="B178" s="8">
        <v>1</v>
      </c>
      <c r="C178" s="3">
        <v>44</v>
      </c>
      <c r="D178" s="3" t="str">
        <f>INDEX(Ctgry!A$1:A$3,MATCH(C178,Ctgry!B$1:B$3,1))</f>
        <v>Middle-Aged</v>
      </c>
      <c r="E178" s="3">
        <v>10</v>
      </c>
      <c r="F178" s="3">
        <v>1</v>
      </c>
      <c r="G178" s="8">
        <v>4</v>
      </c>
      <c r="H178" s="8">
        <f>INDEX(Ctgry!D$1:D$3,MATCH(Data!G178,Ctgry!E$1:E$3,1))</f>
        <v>2</v>
      </c>
      <c r="I178" s="3">
        <v>55900</v>
      </c>
      <c r="J178" s="3"/>
    </row>
    <row r="179" spans="1:10" x14ac:dyDescent="0.25">
      <c r="A179" s="6">
        <v>178</v>
      </c>
      <c r="B179" s="8">
        <v>1</v>
      </c>
      <c r="C179" s="3">
        <v>33</v>
      </c>
      <c r="D179" s="3" t="str">
        <f>INDEX(Ctgry!A$1:A$3,MATCH(C179,Ctgry!B$1:B$3,1))</f>
        <v>Young</v>
      </c>
      <c r="E179" s="3">
        <v>0</v>
      </c>
      <c r="F179" s="3">
        <v>16</v>
      </c>
      <c r="G179" s="8">
        <v>4</v>
      </c>
      <c r="H179" s="8">
        <f>INDEX(Ctgry!D$1:D$3,MATCH(Data!G179,Ctgry!E$1:E$3,1))</f>
        <v>2</v>
      </c>
      <c r="I179" s="3">
        <v>64600</v>
      </c>
      <c r="J179" s="3"/>
    </row>
    <row r="180" spans="1:10" x14ac:dyDescent="0.25">
      <c r="A180" s="6">
        <v>179</v>
      </c>
      <c r="B180" s="8">
        <v>1</v>
      </c>
      <c r="C180" s="3">
        <v>31</v>
      </c>
      <c r="D180" s="3" t="str">
        <f>INDEX(Ctgry!A$1:A$3,MATCH(C180,Ctgry!B$1:B$3,1))</f>
        <v>Young</v>
      </c>
      <c r="E180" s="3">
        <v>0</v>
      </c>
      <c r="F180" s="3">
        <v>13</v>
      </c>
      <c r="G180" s="8">
        <v>6</v>
      </c>
      <c r="H180" s="8">
        <f>INDEX(Ctgry!D$1:D$3,MATCH(Data!G180,Ctgry!E$1:E$3,1))</f>
        <v>3</v>
      </c>
      <c r="I180" s="3">
        <v>68600</v>
      </c>
      <c r="J180" s="3"/>
    </row>
    <row r="181" spans="1:10" x14ac:dyDescent="0.25">
      <c r="A181" s="6">
        <v>180</v>
      </c>
      <c r="B181" s="8">
        <v>1</v>
      </c>
      <c r="C181" s="3">
        <v>36</v>
      </c>
      <c r="D181" s="3" t="str">
        <f>INDEX(Ctgry!A$1:A$3,MATCH(C181,Ctgry!B$1:B$3,1))</f>
        <v>Middle-Aged</v>
      </c>
      <c r="E181" s="3">
        <v>7</v>
      </c>
      <c r="F181" s="3">
        <v>8</v>
      </c>
      <c r="G181" s="8">
        <v>4</v>
      </c>
      <c r="H181" s="8">
        <f>INDEX(Ctgry!D$1:D$3,MATCH(Data!G181,Ctgry!E$1:E$3,1))</f>
        <v>2</v>
      </c>
      <c r="I181" s="3">
        <v>65100</v>
      </c>
      <c r="J181" s="3"/>
    </row>
    <row r="182" spans="1:10" x14ac:dyDescent="0.25">
      <c r="A182" s="6">
        <v>181</v>
      </c>
      <c r="B182" s="8">
        <v>1</v>
      </c>
      <c r="C182" s="3">
        <v>45</v>
      </c>
      <c r="D182" s="3" t="str">
        <f>INDEX(Ctgry!A$1:A$3,MATCH(C182,Ctgry!B$1:B$3,1))</f>
        <v>Middle-Aged</v>
      </c>
      <c r="E182" s="3">
        <v>13</v>
      </c>
      <c r="F182" s="3">
        <v>19</v>
      </c>
      <c r="G182" s="8">
        <v>4</v>
      </c>
      <c r="H182" s="8">
        <f>INDEX(Ctgry!D$1:D$3,MATCH(Data!G182,Ctgry!E$1:E$3,1))</f>
        <v>2</v>
      </c>
      <c r="I182" s="3">
        <v>111700</v>
      </c>
      <c r="J182" s="3"/>
    </row>
    <row r="183" spans="1:10" x14ac:dyDescent="0.25">
      <c r="A183" s="6">
        <v>182</v>
      </c>
      <c r="B183" s="8">
        <v>1</v>
      </c>
      <c r="C183" s="3">
        <v>45</v>
      </c>
      <c r="D183" s="3" t="str">
        <f>INDEX(Ctgry!A$1:A$3,MATCH(C183,Ctgry!B$1:B$3,1))</f>
        <v>Middle-Aged</v>
      </c>
      <c r="E183" s="3">
        <v>12</v>
      </c>
      <c r="F183" s="3">
        <v>1</v>
      </c>
      <c r="G183" s="8">
        <v>4</v>
      </c>
      <c r="H183" s="8">
        <f>INDEX(Ctgry!D$1:D$3,MATCH(Data!G183,Ctgry!E$1:E$3,1))</f>
        <v>2</v>
      </c>
      <c r="I183" s="3">
        <v>62000</v>
      </c>
      <c r="J183" s="3"/>
    </row>
    <row r="184" spans="1:10" x14ac:dyDescent="0.25">
      <c r="A184" s="6">
        <v>183</v>
      </c>
      <c r="B184" s="8">
        <v>0</v>
      </c>
      <c r="C184" s="3">
        <v>39</v>
      </c>
      <c r="D184" s="3" t="str">
        <f>INDEX(Ctgry!A$1:A$3,MATCH(C184,Ctgry!B$1:B$3,1))</f>
        <v>Middle-Aged</v>
      </c>
      <c r="E184" s="3">
        <v>2</v>
      </c>
      <c r="F184" s="3">
        <v>7</v>
      </c>
      <c r="G184" s="8">
        <v>4</v>
      </c>
      <c r="H184" s="8">
        <f>INDEX(Ctgry!D$1:D$3,MATCH(Data!G184,Ctgry!E$1:E$3,1))</f>
        <v>2</v>
      </c>
      <c r="I184" s="3">
        <v>55800</v>
      </c>
      <c r="J184" s="3"/>
    </row>
    <row r="185" spans="1:10" x14ac:dyDescent="0.25">
      <c r="A185" s="6">
        <v>184</v>
      </c>
      <c r="B185" s="8">
        <v>0</v>
      </c>
      <c r="C185" s="3">
        <v>45</v>
      </c>
      <c r="D185" s="3" t="str">
        <f>INDEX(Ctgry!A$1:A$3,MATCH(C185,Ctgry!B$1:B$3,1))</f>
        <v>Middle-Aged</v>
      </c>
      <c r="E185" s="3">
        <v>5</v>
      </c>
      <c r="F185" s="3">
        <v>11</v>
      </c>
      <c r="G185" s="8">
        <v>2</v>
      </c>
      <c r="H185" s="8">
        <f>INDEX(Ctgry!D$1:D$3,MATCH(Data!G185,Ctgry!E$1:E$3,1))</f>
        <v>1</v>
      </c>
      <c r="I185" s="3">
        <v>54600</v>
      </c>
      <c r="J185" s="3"/>
    </row>
    <row r="186" spans="1:10" x14ac:dyDescent="0.25">
      <c r="A186" s="6">
        <v>185</v>
      </c>
      <c r="B186" s="8">
        <v>0</v>
      </c>
      <c r="C186" s="3">
        <v>25</v>
      </c>
      <c r="D186" s="3" t="str">
        <f>INDEX(Ctgry!A$1:A$3,MATCH(C186,Ctgry!B$1:B$3,1))</f>
        <v>Young</v>
      </c>
      <c r="E186" s="3">
        <v>1</v>
      </c>
      <c r="F186" s="3">
        <v>1</v>
      </c>
      <c r="G186" s="8">
        <v>4</v>
      </c>
      <c r="H186" s="8">
        <f>INDEX(Ctgry!D$1:D$3,MATCH(Data!G186,Ctgry!E$1:E$3,1))</f>
        <v>2</v>
      </c>
      <c r="I186" s="3">
        <v>37600</v>
      </c>
      <c r="J186" s="3"/>
    </row>
    <row r="187" spans="1:10" x14ac:dyDescent="0.25">
      <c r="A187" s="6">
        <v>186</v>
      </c>
      <c r="B187" s="8">
        <v>1</v>
      </c>
      <c r="C187" s="3">
        <v>34</v>
      </c>
      <c r="D187" s="3" t="str">
        <f>INDEX(Ctgry!A$1:A$3,MATCH(C187,Ctgry!B$1:B$3,1))</f>
        <v>Middle-Aged</v>
      </c>
      <c r="E187" s="3">
        <v>0</v>
      </c>
      <c r="F187" s="3">
        <v>7</v>
      </c>
      <c r="G187" s="8">
        <v>4</v>
      </c>
      <c r="H187" s="8">
        <f>INDEX(Ctgry!D$1:D$3,MATCH(Data!G187,Ctgry!E$1:E$3,1))</f>
        <v>2</v>
      </c>
      <c r="I187" s="3">
        <v>41200</v>
      </c>
      <c r="J187" s="3"/>
    </row>
    <row r="188" spans="1:10" x14ac:dyDescent="0.25">
      <c r="A188" s="6">
        <v>187</v>
      </c>
      <c r="B188" s="8">
        <v>1</v>
      </c>
      <c r="C188" s="3">
        <v>53</v>
      </c>
      <c r="D188" s="3" t="str">
        <f>INDEX(Ctgry!A$1:A$3,MATCH(C188,Ctgry!B$1:B$3,1))</f>
        <v>Older</v>
      </c>
      <c r="E188" s="3">
        <v>0</v>
      </c>
      <c r="F188" s="3">
        <v>6</v>
      </c>
      <c r="G188" s="8">
        <v>6</v>
      </c>
      <c r="H188" s="8">
        <f>INDEX(Ctgry!D$1:D$3,MATCH(Data!G188,Ctgry!E$1:E$3,1))</f>
        <v>3</v>
      </c>
      <c r="I188" s="3">
        <v>49900</v>
      </c>
      <c r="J188" s="3"/>
    </row>
    <row r="189" spans="1:10" x14ac:dyDescent="0.25">
      <c r="A189" s="6">
        <v>188</v>
      </c>
      <c r="B189" s="8">
        <v>0</v>
      </c>
      <c r="C189" s="3">
        <v>35</v>
      </c>
      <c r="D189" s="3" t="str">
        <f>INDEX(Ctgry!A$1:A$3,MATCH(C189,Ctgry!B$1:B$3,1))</f>
        <v>Middle-Aged</v>
      </c>
      <c r="E189" s="3">
        <v>4</v>
      </c>
      <c r="F189" s="3">
        <v>6</v>
      </c>
      <c r="G189" s="8">
        <v>4</v>
      </c>
      <c r="H189" s="8">
        <f>INDEX(Ctgry!D$1:D$3,MATCH(Data!G189,Ctgry!E$1:E$3,1))</f>
        <v>2</v>
      </c>
      <c r="I189" s="3">
        <v>59400</v>
      </c>
      <c r="J189" s="3"/>
    </row>
    <row r="190" spans="1:10" x14ac:dyDescent="0.25">
      <c r="A190" s="6">
        <v>189</v>
      </c>
      <c r="B190" s="8">
        <v>1</v>
      </c>
      <c r="C190" s="3">
        <v>52</v>
      </c>
      <c r="D190" s="3" t="str">
        <f>INDEX(Ctgry!A$1:A$3,MATCH(C190,Ctgry!B$1:B$3,1))</f>
        <v>Older</v>
      </c>
      <c r="E190" s="3">
        <v>3</v>
      </c>
      <c r="F190" s="3">
        <v>13</v>
      </c>
      <c r="G190" s="8">
        <v>4</v>
      </c>
      <c r="H190" s="8">
        <f>INDEX(Ctgry!D$1:D$3,MATCH(Data!G190,Ctgry!E$1:E$3,1))</f>
        <v>2</v>
      </c>
      <c r="I190" s="3">
        <v>65500</v>
      </c>
      <c r="J190" s="3"/>
    </row>
    <row r="191" spans="1:10" x14ac:dyDescent="0.25">
      <c r="A191" s="6">
        <v>190</v>
      </c>
      <c r="B191" s="8">
        <v>1</v>
      </c>
      <c r="C191" s="3">
        <v>33</v>
      </c>
      <c r="D191" s="3" t="str">
        <f>INDEX(Ctgry!A$1:A$3,MATCH(C191,Ctgry!B$1:B$3,1))</f>
        <v>Young</v>
      </c>
      <c r="E191" s="3">
        <v>10</v>
      </c>
      <c r="F191" s="3">
        <v>3</v>
      </c>
      <c r="G191" s="8">
        <v>6</v>
      </c>
      <c r="H191" s="8">
        <f>INDEX(Ctgry!D$1:D$3,MATCH(Data!G191,Ctgry!E$1:E$3,1))</f>
        <v>3</v>
      </c>
      <c r="I191" s="3">
        <v>73200</v>
      </c>
      <c r="J191" s="3"/>
    </row>
    <row r="192" spans="1:10" x14ac:dyDescent="0.25">
      <c r="A192" s="6">
        <v>191</v>
      </c>
      <c r="B192" s="8">
        <v>1</v>
      </c>
      <c r="C192" s="3">
        <v>49</v>
      </c>
      <c r="D192" s="3" t="str">
        <f>INDEX(Ctgry!A$1:A$3,MATCH(C192,Ctgry!B$1:B$3,1))</f>
        <v>Middle-Aged</v>
      </c>
      <c r="E192" s="3">
        <v>0</v>
      </c>
      <c r="F192" s="3">
        <v>3</v>
      </c>
      <c r="G192" s="8">
        <v>4</v>
      </c>
      <c r="H192" s="8">
        <f>INDEX(Ctgry!D$1:D$3,MATCH(Data!G192,Ctgry!E$1:E$3,1))</f>
        <v>2</v>
      </c>
      <c r="I192" s="3">
        <v>30500</v>
      </c>
      <c r="J192" s="3"/>
    </row>
    <row r="193" spans="1:10" x14ac:dyDescent="0.25">
      <c r="A193" s="6">
        <v>192</v>
      </c>
      <c r="B193" s="8">
        <v>1</v>
      </c>
      <c r="C193" s="3">
        <v>59</v>
      </c>
      <c r="D193" s="3" t="str">
        <f>INDEX(Ctgry!A$1:A$3,MATCH(C193,Ctgry!B$1:B$3,1))</f>
        <v>Older</v>
      </c>
      <c r="E193" s="3">
        <v>6</v>
      </c>
      <c r="F193" s="3">
        <v>17</v>
      </c>
      <c r="G193" s="8">
        <v>4</v>
      </c>
      <c r="H193" s="8">
        <f>INDEX(Ctgry!D$1:D$3,MATCH(Data!G193,Ctgry!E$1:E$3,1))</f>
        <v>2</v>
      </c>
      <c r="I193" s="3">
        <v>84800</v>
      </c>
      <c r="J193" s="3"/>
    </row>
    <row r="194" spans="1:10" x14ac:dyDescent="0.25">
      <c r="A194" s="6">
        <v>193</v>
      </c>
      <c r="B194" s="8">
        <v>1</v>
      </c>
      <c r="C194" s="3">
        <v>35</v>
      </c>
      <c r="D194" s="3" t="str">
        <f>INDEX(Ctgry!A$1:A$3,MATCH(C194,Ctgry!B$1:B$3,1))</f>
        <v>Middle-Aged</v>
      </c>
      <c r="E194" s="3">
        <v>16</v>
      </c>
      <c r="F194" s="3">
        <v>9</v>
      </c>
      <c r="G194" s="8">
        <v>4</v>
      </c>
      <c r="H194" s="8">
        <f>INDEX(Ctgry!D$1:D$3,MATCH(Data!G194,Ctgry!E$1:E$3,1))</f>
        <v>2</v>
      </c>
      <c r="I194" s="3">
        <v>95200</v>
      </c>
      <c r="J194" s="3"/>
    </row>
    <row r="195" spans="1:10" x14ac:dyDescent="0.25">
      <c r="A195" s="6">
        <v>194</v>
      </c>
      <c r="B195" s="8">
        <v>1</v>
      </c>
      <c r="C195" s="3">
        <v>44</v>
      </c>
      <c r="D195" s="3" t="str">
        <f>INDEX(Ctgry!A$1:A$3,MATCH(C195,Ctgry!B$1:B$3,1))</f>
        <v>Middle-Aged</v>
      </c>
      <c r="E195" s="3">
        <v>11</v>
      </c>
      <c r="F195" s="3">
        <v>11</v>
      </c>
      <c r="G195" s="8">
        <v>4</v>
      </c>
      <c r="H195" s="8">
        <f>INDEX(Ctgry!D$1:D$3,MATCH(Data!G195,Ctgry!E$1:E$3,1))</f>
        <v>2</v>
      </c>
      <c r="I195" s="3">
        <v>84900</v>
      </c>
      <c r="J195" s="3"/>
    </row>
    <row r="196" spans="1:10" x14ac:dyDescent="0.25">
      <c r="A196" s="6">
        <v>195</v>
      </c>
      <c r="B196" s="8">
        <v>1</v>
      </c>
      <c r="C196" s="3">
        <v>61</v>
      </c>
      <c r="D196" s="3" t="str">
        <f>INDEX(Ctgry!A$1:A$3,MATCH(C196,Ctgry!B$1:B$3,1))</f>
        <v>Older</v>
      </c>
      <c r="E196" s="3">
        <v>11</v>
      </c>
      <c r="F196" s="3">
        <v>18</v>
      </c>
      <c r="G196" s="8">
        <v>4</v>
      </c>
      <c r="H196" s="8">
        <f>INDEX(Ctgry!D$1:D$3,MATCH(Data!G196,Ctgry!E$1:E$3,1))</f>
        <v>2</v>
      </c>
      <c r="I196" s="3">
        <v>102600</v>
      </c>
      <c r="J196" s="3"/>
    </row>
    <row r="197" spans="1:10" x14ac:dyDescent="0.25">
      <c r="A197" s="6">
        <v>196</v>
      </c>
      <c r="B197" s="8">
        <v>1</v>
      </c>
      <c r="C197" s="3">
        <v>43</v>
      </c>
      <c r="D197" s="3" t="str">
        <f>INDEX(Ctgry!A$1:A$3,MATCH(C197,Ctgry!B$1:B$3,1))</f>
        <v>Middle-Aged</v>
      </c>
      <c r="E197" s="3">
        <v>11</v>
      </c>
      <c r="F197" s="3">
        <v>1</v>
      </c>
      <c r="G197" s="8">
        <v>4</v>
      </c>
      <c r="H197" s="8">
        <f>INDEX(Ctgry!D$1:D$3,MATCH(Data!G197,Ctgry!E$1:E$3,1))</f>
        <v>2</v>
      </c>
      <c r="I197" s="3">
        <v>59000</v>
      </c>
      <c r="J197" s="3"/>
    </row>
    <row r="198" spans="1:10" x14ac:dyDescent="0.25">
      <c r="A198" s="6">
        <v>197</v>
      </c>
      <c r="B198" s="8">
        <v>0</v>
      </c>
      <c r="C198" s="3">
        <v>30</v>
      </c>
      <c r="D198" s="3" t="str">
        <f>INDEX(Ctgry!A$1:A$3,MATCH(C198,Ctgry!B$1:B$3,1))</f>
        <v>Young</v>
      </c>
      <c r="E198" s="3">
        <v>0</v>
      </c>
      <c r="F198" s="3">
        <v>5</v>
      </c>
      <c r="G198" s="8">
        <v>4</v>
      </c>
      <c r="H198" s="8">
        <f>INDEX(Ctgry!D$1:D$3,MATCH(Data!G198,Ctgry!E$1:E$3,1))</f>
        <v>2</v>
      </c>
      <c r="I198" s="3">
        <v>44800</v>
      </c>
      <c r="J198" s="3"/>
    </row>
    <row r="199" spans="1:10" x14ac:dyDescent="0.25">
      <c r="A199" s="6">
        <v>198</v>
      </c>
      <c r="B199" s="8">
        <v>0</v>
      </c>
      <c r="C199" s="3">
        <v>32</v>
      </c>
      <c r="D199" s="3" t="str">
        <f>INDEX(Ctgry!A$1:A$3,MATCH(C199,Ctgry!B$1:B$3,1))</f>
        <v>Young</v>
      </c>
      <c r="E199" s="3">
        <v>11</v>
      </c>
      <c r="F199" s="3">
        <v>2</v>
      </c>
      <c r="G199" s="8">
        <v>4</v>
      </c>
      <c r="H199" s="8">
        <f>INDEX(Ctgry!D$1:D$3,MATCH(Data!G199,Ctgry!E$1:E$3,1))</f>
        <v>2</v>
      </c>
      <c r="I199" s="3">
        <v>70500</v>
      </c>
      <c r="J199" s="3"/>
    </row>
    <row r="200" spans="1:10" x14ac:dyDescent="0.25">
      <c r="A200" s="6">
        <v>199</v>
      </c>
      <c r="B200" s="8">
        <v>0</v>
      </c>
      <c r="C200" s="3">
        <v>57</v>
      </c>
      <c r="D200" s="3" t="str">
        <f>INDEX(Ctgry!A$1:A$3,MATCH(C200,Ctgry!B$1:B$3,1))</f>
        <v>Older</v>
      </c>
      <c r="E200" s="3">
        <v>10</v>
      </c>
      <c r="F200" s="3">
        <v>4</v>
      </c>
      <c r="G200" s="8">
        <v>6</v>
      </c>
      <c r="H200" s="8">
        <f>INDEX(Ctgry!D$1:D$3,MATCH(Data!G200,Ctgry!E$1:E$3,1))</f>
        <v>3</v>
      </c>
      <c r="I200" s="3">
        <v>83700</v>
      </c>
      <c r="J200" s="3"/>
    </row>
    <row r="201" spans="1:10" x14ac:dyDescent="0.25">
      <c r="A201" s="6">
        <v>200</v>
      </c>
      <c r="B201" s="8">
        <v>1</v>
      </c>
      <c r="C201" s="3">
        <v>44</v>
      </c>
      <c r="D201" s="3" t="str">
        <f>INDEX(Ctgry!A$1:A$3,MATCH(C201,Ctgry!B$1:B$3,1))</f>
        <v>Middle-Aged</v>
      </c>
      <c r="E201" s="3">
        <v>10</v>
      </c>
      <c r="F201" s="3">
        <v>18</v>
      </c>
      <c r="G201" s="8">
        <v>4</v>
      </c>
      <c r="H201" s="8">
        <f>INDEX(Ctgry!D$1:D$3,MATCH(Data!G201,Ctgry!E$1:E$3,1))</f>
        <v>2</v>
      </c>
      <c r="I201" s="3">
        <v>100000</v>
      </c>
      <c r="J201" s="3"/>
    </row>
    <row r="202" spans="1:10" x14ac:dyDescent="0.25">
      <c r="A202" s="6">
        <v>201</v>
      </c>
      <c r="B202" s="8">
        <v>1</v>
      </c>
      <c r="C202" s="3">
        <v>44</v>
      </c>
      <c r="D202" s="3" t="str">
        <f>INDEX(Ctgry!A$1:A$3,MATCH(C202,Ctgry!B$1:B$3,1))</f>
        <v>Middle-Aged</v>
      </c>
      <c r="E202" s="3">
        <v>2</v>
      </c>
      <c r="F202" s="3">
        <v>4</v>
      </c>
      <c r="G202" s="8">
        <v>4</v>
      </c>
      <c r="H202" s="8">
        <f>INDEX(Ctgry!D$1:D$3,MATCH(Data!G202,Ctgry!E$1:E$3,1))</f>
        <v>2</v>
      </c>
      <c r="I202" s="3">
        <v>39300</v>
      </c>
      <c r="J202" s="3"/>
    </row>
    <row r="203" spans="1:10" x14ac:dyDescent="0.25">
      <c r="A203" s="6">
        <v>202</v>
      </c>
      <c r="B203" s="8">
        <v>1</v>
      </c>
      <c r="C203" s="3">
        <v>45</v>
      </c>
      <c r="D203" s="3" t="str">
        <f>INDEX(Ctgry!A$1:A$3,MATCH(C203,Ctgry!B$1:B$3,1))</f>
        <v>Middle-Aged</v>
      </c>
      <c r="E203" s="3">
        <v>0</v>
      </c>
      <c r="F203" s="3">
        <v>7</v>
      </c>
      <c r="G203" s="8">
        <v>2</v>
      </c>
      <c r="H203" s="8">
        <f>INDEX(Ctgry!D$1:D$3,MATCH(Data!G203,Ctgry!E$1:E$3,1))</f>
        <v>1</v>
      </c>
      <c r="I203" s="3">
        <v>20400</v>
      </c>
      <c r="J203" s="3"/>
    </row>
    <row r="204" spans="1:10" x14ac:dyDescent="0.25">
      <c r="A204" s="6">
        <v>203</v>
      </c>
      <c r="B204" s="8">
        <v>0</v>
      </c>
      <c r="C204" s="3">
        <v>43</v>
      </c>
      <c r="D204" s="3" t="str">
        <f>INDEX(Ctgry!A$1:A$3,MATCH(C204,Ctgry!B$1:B$3,1))</f>
        <v>Middle-Aged</v>
      </c>
      <c r="E204" s="3">
        <v>0</v>
      </c>
      <c r="F204" s="3">
        <v>12</v>
      </c>
      <c r="G204" s="8">
        <v>6</v>
      </c>
      <c r="H204" s="8">
        <f>INDEX(Ctgry!D$1:D$3,MATCH(Data!G204,Ctgry!E$1:E$3,1))</f>
        <v>3</v>
      </c>
      <c r="I204" s="3">
        <v>74300</v>
      </c>
      <c r="J204" s="3"/>
    </row>
    <row r="205" spans="1:10" x14ac:dyDescent="0.25">
      <c r="A205" s="6">
        <v>204</v>
      </c>
      <c r="B205" s="8">
        <v>0</v>
      </c>
      <c r="C205" s="3">
        <v>33</v>
      </c>
      <c r="D205" s="3" t="str">
        <f>INDEX(Ctgry!A$1:A$3,MATCH(C205,Ctgry!B$1:B$3,1))</f>
        <v>Young</v>
      </c>
      <c r="E205" s="3">
        <v>11</v>
      </c>
      <c r="F205" s="3">
        <v>19</v>
      </c>
      <c r="G205" s="8">
        <v>4</v>
      </c>
      <c r="H205" s="8">
        <f>INDEX(Ctgry!D$1:D$3,MATCH(Data!G205,Ctgry!E$1:E$3,1))</f>
        <v>2</v>
      </c>
      <c r="I205" s="3">
        <v>114500</v>
      </c>
      <c r="J205" s="3"/>
    </row>
  </sheetData>
  <pageMargins left="0.75" right="0.75" top="1" bottom="1" header="0.5" footer="0.5"/>
  <pageSetup scale="81" orientation="portrait" r:id="rId2"/>
  <headerFooter alignWithMargins="0"/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20"/>
  <sheetViews>
    <sheetView workbookViewId="0">
      <selection activeCell="C8" sqref="C8"/>
    </sheetView>
  </sheetViews>
  <sheetFormatPr defaultRowHeight="15" x14ac:dyDescent="0.25"/>
  <cols>
    <col min="1" max="1" width="13.7109375" customWidth="1"/>
  </cols>
  <sheetData>
    <row r="1" spans="1:8" x14ac:dyDescent="0.25">
      <c r="A1" t="s">
        <v>8</v>
      </c>
      <c r="B1">
        <v>0</v>
      </c>
      <c r="D1">
        <v>1</v>
      </c>
      <c r="E1">
        <v>0</v>
      </c>
    </row>
    <row r="2" spans="1:8" x14ac:dyDescent="0.25">
      <c r="A2" t="s">
        <v>9</v>
      </c>
      <c r="B2">
        <v>34</v>
      </c>
      <c r="D2">
        <v>2</v>
      </c>
      <c r="E2">
        <v>4</v>
      </c>
    </row>
    <row r="3" spans="1:8" x14ac:dyDescent="0.25">
      <c r="A3" t="s">
        <v>10</v>
      </c>
      <c r="B3">
        <v>50</v>
      </c>
      <c r="D3">
        <v>3</v>
      </c>
      <c r="E3">
        <v>5</v>
      </c>
      <c r="F3" s="9"/>
      <c r="G3" s="10"/>
      <c r="H3" s="11"/>
    </row>
    <row r="4" spans="1:8" x14ac:dyDescent="0.25">
      <c r="F4" s="12"/>
      <c r="G4" s="13"/>
      <c r="H4" s="14"/>
    </row>
    <row r="5" spans="1:8" x14ac:dyDescent="0.25">
      <c r="F5" s="12"/>
      <c r="G5" s="13"/>
      <c r="H5" s="14"/>
    </row>
    <row r="6" spans="1:8" x14ac:dyDescent="0.25">
      <c r="F6" s="12"/>
      <c r="G6" s="13"/>
      <c r="H6" s="14"/>
    </row>
    <row r="7" spans="1:8" x14ac:dyDescent="0.25">
      <c r="F7" s="12"/>
      <c r="G7" s="13"/>
      <c r="H7" s="14"/>
    </row>
    <row r="8" spans="1:8" x14ac:dyDescent="0.25">
      <c r="F8" s="12"/>
      <c r="G8" s="13"/>
      <c r="H8" s="14"/>
    </row>
    <row r="9" spans="1:8" x14ac:dyDescent="0.25">
      <c r="F9" s="12"/>
      <c r="G9" s="13"/>
      <c r="H9" s="14"/>
    </row>
    <row r="10" spans="1:8" x14ac:dyDescent="0.25">
      <c r="F10" s="12"/>
      <c r="G10" s="13"/>
      <c r="H10" s="14"/>
    </row>
    <row r="11" spans="1:8" x14ac:dyDescent="0.25">
      <c r="F11" s="12"/>
      <c r="G11" s="13"/>
      <c r="H11" s="14"/>
    </row>
    <row r="12" spans="1:8" x14ac:dyDescent="0.25">
      <c r="F12" s="12"/>
      <c r="G12" s="13"/>
      <c r="H12" s="14"/>
    </row>
    <row r="13" spans="1:8" x14ac:dyDescent="0.25">
      <c r="F13" s="12"/>
      <c r="G13" s="13"/>
      <c r="H13" s="14"/>
    </row>
    <row r="14" spans="1:8" x14ac:dyDescent="0.25">
      <c r="F14" s="12"/>
      <c r="G14" s="13"/>
      <c r="H14" s="14"/>
    </row>
    <row r="15" spans="1:8" x14ac:dyDescent="0.25">
      <c r="F15" s="12"/>
      <c r="G15" s="13"/>
      <c r="H15" s="14"/>
    </row>
    <row r="16" spans="1:8" x14ac:dyDescent="0.25">
      <c r="F16" s="12"/>
      <c r="G16" s="13"/>
      <c r="H16" s="14"/>
    </row>
    <row r="17" spans="6:8" x14ac:dyDescent="0.25">
      <c r="F17" s="12"/>
      <c r="G17" s="13"/>
      <c r="H17" s="14"/>
    </row>
    <row r="18" spans="6:8" x14ac:dyDescent="0.25">
      <c r="F18" s="12"/>
      <c r="G18" s="13"/>
      <c r="H18" s="14"/>
    </row>
    <row r="19" spans="6:8" x14ac:dyDescent="0.25">
      <c r="F19" s="12"/>
      <c r="G19" s="13"/>
      <c r="H19" s="14"/>
    </row>
    <row r="20" spans="6:8" x14ac:dyDescent="0.25">
      <c r="F20" s="15"/>
      <c r="G20" s="16"/>
      <c r="H20" s="17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3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1 0 6 8 ] ] > < / C u s t o m C o n t e n t > < / G e m i n i > 
</file>

<file path=customXml/item4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 2 0 1 9 - 1 1 - 0 9 T 1 1 : 3 4 : 4 1 . 1 5 8 6 2 9 5 + 0 3 : 0 0 < / L a s t P r o c e s s e d T i m e > < / D a t a M o d e l i n g S a n d b o x . S e r i a l i z e d S a n d b o x E r r o r C a c h e > ] ] > < / C u s t o m C o n t e n t > < / G e m i n i > 
</file>

<file path=customXml/itemProps1.xml><?xml version="1.0" encoding="utf-8"?>
<ds:datastoreItem xmlns:ds="http://schemas.openxmlformats.org/officeDocument/2006/customXml" ds:itemID="{440D39C7-A691-4B8D-A9E3-814912ACC037}">
  <ds:schemaRefs/>
</ds:datastoreItem>
</file>

<file path=customXml/itemProps2.xml><?xml version="1.0" encoding="utf-8"?>
<ds:datastoreItem xmlns:ds="http://schemas.openxmlformats.org/officeDocument/2006/customXml" ds:itemID="{5DC7E3B7-683F-4733-A8AE-FC4A78DC4BD6}">
  <ds:schemaRefs/>
</ds:datastoreItem>
</file>

<file path=customXml/itemProps3.xml><?xml version="1.0" encoding="utf-8"?>
<ds:datastoreItem xmlns:ds="http://schemas.openxmlformats.org/officeDocument/2006/customXml" ds:itemID="{4882E86C-1B76-44BD-B4F4-1BD767CC8FF0}">
  <ds:schemaRefs/>
</ds:datastoreItem>
</file>

<file path=customXml/itemProps4.xml><?xml version="1.0" encoding="utf-8"?>
<ds:datastoreItem xmlns:ds="http://schemas.openxmlformats.org/officeDocument/2006/customXml" ds:itemID="{69DD7200-61D7-4441-B9A1-D16D5428AC9F}">
  <ds:schemaRefs/>
</ds:datastoreItem>
</file>

<file path=customXml/itemProps5.xml><?xml version="1.0" encoding="utf-8"?>
<ds:datastoreItem xmlns:ds="http://schemas.openxmlformats.org/officeDocument/2006/customXml" ds:itemID="{16963E88-D44D-4DE7-B9A1-0C5DA4C54E32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Data</vt:lpstr>
      <vt:lpstr>Ctgry</vt:lpstr>
      <vt:lpstr>age_categories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Albright</dc:creator>
  <dc:description>Didn't change for DADM 5e</dc:description>
  <cp:lastModifiedBy>Akmal</cp:lastModifiedBy>
  <dcterms:created xsi:type="dcterms:W3CDTF">2007-05-15T19:08:45Z</dcterms:created>
  <dcterms:modified xsi:type="dcterms:W3CDTF">2019-11-09T08:34:42Z</dcterms:modified>
</cp:coreProperties>
</file>