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  <sheet name="_STDS_DG12F254" sheetId="4" state="hidden" r:id="rId2"/>
  </sheets>
  <definedNames>
    <definedName name="ST_Bathrooms">Data!$H$6:$H$133</definedName>
    <definedName name="ST_Bedrooms">Data!$G$6:$G$133</definedName>
    <definedName name="ST_Brick">Data!$F$6:$F$133</definedName>
    <definedName name="ST_Home">Data!$A$6:$A$133</definedName>
    <definedName name="ST_Nbhd">Data!$C$6:$C$133</definedName>
    <definedName name="ST_Offers">Data!$D$6:$D$133</definedName>
    <definedName name="ST_Ones">Data!$B$6:$B$133</definedName>
    <definedName name="ST_Price">Data!$I$6:$I$133</definedName>
    <definedName name="ST_SqFt">Data!$E$6:$E$133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"U_x0001_VG24F50FB72A9A3BA6_x0001_"</definedName>
    <definedName name="STWBD_StatToolsRegression_VariableListIndependent" hidden="1">6</definedName>
    <definedName name="STWBD_StatToolsRegression_VariableListIndependent_1" hidden="1">"U_x0001_VG115BE2822886DF9B_x0001_"</definedName>
    <definedName name="STWBD_StatToolsRegression_VariableListIndependent_2" hidden="1">"U_x0001_VG287D83142516DEBA_x0001_"</definedName>
    <definedName name="STWBD_StatToolsRegression_VariableListIndependent_3" hidden="1">"U_x0001_VG27329A71356E4EB0_x0001_"</definedName>
    <definedName name="STWBD_StatToolsRegression_VariableListIndependent_4" hidden="1">"U_x0001_VG13D64BA92B2C01_x0001_"</definedName>
    <definedName name="STWBD_StatToolsRegression_VariableListIndependent_5" hidden="1">"U_x0001_VG2C44EA0DC8FB00C_x0001_"</definedName>
    <definedName name="STWBD_StatToolsRegression_VariableListIndependent_6" hidden="1">"U_x0001_VG377F8B8931B85EFF_x0001_"</definedName>
    <definedName name="STWBD_StatToolsRegression_VarSelectorDefaultDataSet" hidden="1">"DG12F254"</definedName>
  </definedNames>
  <calcPr calcId="152511"/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G12" i="2"/>
  <c r="H12" i="2"/>
  <c r="I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F16" i="2"/>
  <c r="G16" i="2"/>
  <c r="H16" i="2"/>
  <c r="I16" i="2"/>
  <c r="C17" i="2"/>
  <c r="D17" i="2"/>
  <c r="E17" i="2"/>
  <c r="F17" i="2"/>
  <c r="G17" i="2"/>
  <c r="H17" i="2"/>
  <c r="I17" i="2"/>
  <c r="C18" i="2"/>
  <c r="D18" i="2"/>
  <c r="E18" i="2"/>
  <c r="F18" i="2"/>
  <c r="G18" i="2"/>
  <c r="H18" i="2"/>
  <c r="I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C21" i="2"/>
  <c r="D21" i="2"/>
  <c r="E21" i="2"/>
  <c r="F21" i="2"/>
  <c r="G21" i="2"/>
  <c r="H21" i="2"/>
  <c r="I21" i="2"/>
  <c r="C22" i="2"/>
  <c r="D22" i="2"/>
  <c r="B22" i="4" s="1"/>
  <c r="E22" i="2"/>
  <c r="F22" i="2"/>
  <c r="G22" i="2"/>
  <c r="H22" i="2"/>
  <c r="I22" i="2"/>
  <c r="C23" i="2"/>
  <c r="D23" i="2"/>
  <c r="E23" i="2"/>
  <c r="F23" i="2"/>
  <c r="G23" i="2"/>
  <c r="H23" i="2"/>
  <c r="I23" i="2"/>
  <c r="C24" i="2"/>
  <c r="D24" i="2"/>
  <c r="E24" i="2"/>
  <c r="F24" i="2"/>
  <c r="G24" i="2"/>
  <c r="H24" i="2"/>
  <c r="I24" i="2"/>
  <c r="C25" i="2"/>
  <c r="D25" i="2"/>
  <c r="E25" i="2"/>
  <c r="B25" i="4" s="1"/>
  <c r="F25" i="2"/>
  <c r="G25" i="2"/>
  <c r="H25" i="2"/>
  <c r="I25" i="2"/>
  <c r="C26" i="2"/>
  <c r="D26" i="2"/>
  <c r="E26" i="2"/>
  <c r="F26" i="2"/>
  <c r="G26" i="2"/>
  <c r="H26" i="2"/>
  <c r="I26" i="2"/>
  <c r="C27" i="2"/>
  <c r="D27" i="2"/>
  <c r="E27" i="2"/>
  <c r="F27" i="2"/>
  <c r="G27" i="2"/>
  <c r="H27" i="2"/>
  <c r="I27" i="2"/>
  <c r="C28" i="2"/>
  <c r="D28" i="2"/>
  <c r="E28" i="2"/>
  <c r="F28" i="2"/>
  <c r="G28" i="2"/>
  <c r="H28" i="2"/>
  <c r="I28" i="2"/>
  <c r="C29" i="2"/>
  <c r="D29" i="2"/>
  <c r="E29" i="2"/>
  <c r="F29" i="2"/>
  <c r="G29" i="2"/>
  <c r="H29" i="2"/>
  <c r="I29" i="2"/>
  <c r="C30" i="2"/>
  <c r="D30" i="2"/>
  <c r="E30" i="2"/>
  <c r="F30" i="2"/>
  <c r="G30" i="2"/>
  <c r="H30" i="2"/>
  <c r="I30" i="2"/>
  <c r="C31" i="2"/>
  <c r="D31" i="2"/>
  <c r="E31" i="2"/>
  <c r="F31" i="2"/>
  <c r="G31" i="2"/>
  <c r="B31" i="4" s="1"/>
  <c r="H31" i="2"/>
  <c r="I31" i="2"/>
  <c r="C32" i="2"/>
  <c r="D32" i="2"/>
  <c r="E32" i="2"/>
  <c r="F32" i="2"/>
  <c r="G32" i="2"/>
  <c r="H32" i="2"/>
  <c r="I32" i="2"/>
  <c r="C33" i="2"/>
  <c r="D33" i="2"/>
  <c r="E33" i="2"/>
  <c r="F33" i="2"/>
  <c r="G33" i="2"/>
  <c r="H33" i="2"/>
  <c r="I33" i="2"/>
  <c r="C34" i="2"/>
  <c r="D34" i="2"/>
  <c r="E34" i="2"/>
  <c r="F34" i="2"/>
  <c r="G34" i="2"/>
  <c r="H34" i="2"/>
  <c r="B34" i="4" s="1"/>
  <c r="I34" i="2"/>
  <c r="C35" i="2"/>
  <c r="D35" i="2"/>
  <c r="E35" i="2"/>
  <c r="F35" i="2"/>
  <c r="G35" i="2"/>
  <c r="H35" i="2"/>
  <c r="I35" i="2"/>
  <c r="C36" i="2"/>
  <c r="D36" i="2"/>
  <c r="E36" i="2"/>
  <c r="F36" i="2"/>
  <c r="G36" i="2"/>
  <c r="H36" i="2"/>
  <c r="I36" i="2"/>
  <c r="C37" i="2"/>
  <c r="D37" i="2"/>
  <c r="E37" i="2"/>
  <c r="F37" i="2"/>
  <c r="G37" i="2"/>
  <c r="H37" i="2"/>
  <c r="I37" i="2"/>
  <c r="B37" i="4" s="1"/>
  <c r="C38" i="2"/>
  <c r="D38" i="2"/>
  <c r="E38" i="2"/>
  <c r="F38" i="2"/>
  <c r="G38" i="2"/>
  <c r="H38" i="2"/>
  <c r="I38" i="2"/>
  <c r="C39" i="2"/>
  <c r="D39" i="2"/>
  <c r="E39" i="2"/>
  <c r="F39" i="2"/>
  <c r="G39" i="2"/>
  <c r="H39" i="2"/>
  <c r="I39" i="2"/>
  <c r="C40" i="2"/>
  <c r="D40" i="2"/>
  <c r="E40" i="2"/>
  <c r="F40" i="2"/>
  <c r="G40" i="2"/>
  <c r="H40" i="2"/>
  <c r="I40" i="2"/>
  <c r="C41" i="2"/>
  <c r="D41" i="2"/>
  <c r="E41" i="2"/>
  <c r="F41" i="2"/>
  <c r="G41" i="2"/>
  <c r="H41" i="2"/>
  <c r="I41" i="2"/>
  <c r="C42" i="2"/>
  <c r="D42" i="2"/>
  <c r="E42" i="2"/>
  <c r="F42" i="2"/>
  <c r="G42" i="2"/>
  <c r="H42" i="2"/>
  <c r="I42" i="2"/>
  <c r="C43" i="2"/>
  <c r="D43" i="2"/>
  <c r="E43" i="2"/>
  <c r="F43" i="2"/>
  <c r="G43" i="2"/>
  <c r="H43" i="2"/>
  <c r="I43" i="2"/>
  <c r="C44" i="2"/>
  <c r="D44" i="2"/>
  <c r="E44" i="2"/>
  <c r="F44" i="2"/>
  <c r="G44" i="2"/>
  <c r="H44" i="2"/>
  <c r="I44" i="2"/>
  <c r="C45" i="2"/>
  <c r="D45" i="2"/>
  <c r="E45" i="2"/>
  <c r="F45" i="2"/>
  <c r="G45" i="2"/>
  <c r="H45" i="2"/>
  <c r="I45" i="2"/>
  <c r="C46" i="2"/>
  <c r="D46" i="2"/>
  <c r="E46" i="2"/>
  <c r="F46" i="2"/>
  <c r="G46" i="2"/>
  <c r="H46" i="2"/>
  <c r="I46" i="2"/>
  <c r="C47" i="2"/>
  <c r="D47" i="2"/>
  <c r="E47" i="2"/>
  <c r="F47" i="2"/>
  <c r="G47" i="2"/>
  <c r="H47" i="2"/>
  <c r="I47" i="2"/>
  <c r="C48" i="2"/>
  <c r="D48" i="2"/>
  <c r="E48" i="2"/>
  <c r="F48" i="2"/>
  <c r="G48" i="2"/>
  <c r="H48" i="2"/>
  <c r="I48" i="2"/>
  <c r="C49" i="2"/>
  <c r="D49" i="2"/>
  <c r="E49" i="2"/>
  <c r="F49" i="2"/>
  <c r="G49" i="2"/>
  <c r="H49" i="2"/>
  <c r="I49" i="2"/>
  <c r="C50" i="2"/>
  <c r="D50" i="2"/>
  <c r="E50" i="2"/>
  <c r="F50" i="2"/>
  <c r="G50" i="2"/>
  <c r="H50" i="2"/>
  <c r="I50" i="2"/>
  <c r="C51" i="2"/>
  <c r="D51" i="2"/>
  <c r="E51" i="2"/>
  <c r="F51" i="2"/>
  <c r="G51" i="2"/>
  <c r="H51" i="2"/>
  <c r="I51" i="2"/>
  <c r="C52" i="2"/>
  <c r="D52" i="2"/>
  <c r="E52" i="2"/>
  <c r="F52" i="2"/>
  <c r="G52" i="2"/>
  <c r="H52" i="2"/>
  <c r="I52" i="2"/>
  <c r="C53" i="2"/>
  <c r="D53" i="2"/>
  <c r="E53" i="2"/>
  <c r="F53" i="2"/>
  <c r="G53" i="2"/>
  <c r="H53" i="2"/>
  <c r="I53" i="2"/>
  <c r="C54" i="2"/>
  <c r="D54" i="2"/>
  <c r="E54" i="2"/>
  <c r="F54" i="2"/>
  <c r="G54" i="2"/>
  <c r="H54" i="2"/>
  <c r="I54" i="2"/>
  <c r="C55" i="2"/>
  <c r="D55" i="2"/>
  <c r="E55" i="2"/>
  <c r="F55" i="2"/>
  <c r="G55" i="2"/>
  <c r="H55" i="2"/>
  <c r="I55" i="2"/>
  <c r="C56" i="2"/>
  <c r="D56" i="2"/>
  <c r="E56" i="2"/>
  <c r="F56" i="2"/>
  <c r="G56" i="2"/>
  <c r="H56" i="2"/>
  <c r="I56" i="2"/>
  <c r="C57" i="2"/>
  <c r="D57" i="2"/>
  <c r="E57" i="2"/>
  <c r="F57" i="2"/>
  <c r="G57" i="2"/>
  <c r="H57" i="2"/>
  <c r="I57" i="2"/>
  <c r="C58" i="2"/>
  <c r="D58" i="2"/>
  <c r="E58" i="2"/>
  <c r="F58" i="2"/>
  <c r="G58" i="2"/>
  <c r="H58" i="2"/>
  <c r="I58" i="2"/>
  <c r="C59" i="2"/>
  <c r="D59" i="2"/>
  <c r="E59" i="2"/>
  <c r="F59" i="2"/>
  <c r="G59" i="2"/>
  <c r="H59" i="2"/>
  <c r="I59" i="2"/>
  <c r="C60" i="2"/>
  <c r="D60" i="2"/>
  <c r="E60" i="2"/>
  <c r="F60" i="2"/>
  <c r="G60" i="2"/>
  <c r="H60" i="2"/>
  <c r="I60" i="2"/>
  <c r="C61" i="2"/>
  <c r="D61" i="2"/>
  <c r="E61" i="2"/>
  <c r="F61" i="2"/>
  <c r="G61" i="2"/>
  <c r="H61" i="2"/>
  <c r="I61" i="2"/>
  <c r="C62" i="2"/>
  <c r="D62" i="2"/>
  <c r="E62" i="2"/>
  <c r="F62" i="2"/>
  <c r="G62" i="2"/>
  <c r="H62" i="2"/>
  <c r="I62" i="2"/>
  <c r="C63" i="2"/>
  <c r="D63" i="2"/>
  <c r="E63" i="2"/>
  <c r="F63" i="2"/>
  <c r="G63" i="2"/>
  <c r="H63" i="2"/>
  <c r="I63" i="2"/>
  <c r="C64" i="2"/>
  <c r="D64" i="2"/>
  <c r="E64" i="2"/>
  <c r="F64" i="2"/>
  <c r="G64" i="2"/>
  <c r="H64" i="2"/>
  <c r="I64" i="2"/>
  <c r="C65" i="2"/>
  <c r="D65" i="2"/>
  <c r="E65" i="2"/>
  <c r="F65" i="2"/>
  <c r="G65" i="2"/>
  <c r="H65" i="2"/>
  <c r="I65" i="2"/>
  <c r="C66" i="2"/>
  <c r="D66" i="2"/>
  <c r="E66" i="2"/>
  <c r="F66" i="2"/>
  <c r="G66" i="2"/>
  <c r="H66" i="2"/>
  <c r="I66" i="2"/>
  <c r="C67" i="2"/>
  <c r="D67" i="2"/>
  <c r="E67" i="2"/>
  <c r="F67" i="2"/>
  <c r="G67" i="2"/>
  <c r="H67" i="2"/>
  <c r="I67" i="2"/>
  <c r="C68" i="2"/>
  <c r="D68" i="2"/>
  <c r="E68" i="2"/>
  <c r="F68" i="2"/>
  <c r="G68" i="2"/>
  <c r="H68" i="2"/>
  <c r="I68" i="2"/>
  <c r="C69" i="2"/>
  <c r="D69" i="2"/>
  <c r="E69" i="2"/>
  <c r="F69" i="2"/>
  <c r="G69" i="2"/>
  <c r="H69" i="2"/>
  <c r="I69" i="2"/>
  <c r="C70" i="2"/>
  <c r="D70" i="2"/>
  <c r="E70" i="2"/>
  <c r="F70" i="2"/>
  <c r="G70" i="2"/>
  <c r="H70" i="2"/>
  <c r="I70" i="2"/>
  <c r="C71" i="2"/>
  <c r="D71" i="2"/>
  <c r="E71" i="2"/>
  <c r="F71" i="2"/>
  <c r="G71" i="2"/>
  <c r="H71" i="2"/>
  <c r="I71" i="2"/>
  <c r="C72" i="2"/>
  <c r="D72" i="2"/>
  <c r="E72" i="2"/>
  <c r="F72" i="2"/>
  <c r="G72" i="2"/>
  <c r="H72" i="2"/>
  <c r="I72" i="2"/>
  <c r="C73" i="2"/>
  <c r="D73" i="2"/>
  <c r="E73" i="2"/>
  <c r="F73" i="2"/>
  <c r="G73" i="2"/>
  <c r="H73" i="2"/>
  <c r="I73" i="2"/>
  <c r="C74" i="2"/>
  <c r="D74" i="2"/>
  <c r="E74" i="2"/>
  <c r="F74" i="2"/>
  <c r="G74" i="2"/>
  <c r="H74" i="2"/>
  <c r="I74" i="2"/>
  <c r="C75" i="2"/>
  <c r="D75" i="2"/>
  <c r="E75" i="2"/>
  <c r="F75" i="2"/>
  <c r="G75" i="2"/>
  <c r="H75" i="2"/>
  <c r="I75" i="2"/>
  <c r="C76" i="2"/>
  <c r="D76" i="2"/>
  <c r="E76" i="2"/>
  <c r="F76" i="2"/>
  <c r="G76" i="2"/>
  <c r="H76" i="2"/>
  <c r="I76" i="2"/>
  <c r="C77" i="2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C80" i="2"/>
  <c r="D80" i="2"/>
  <c r="E80" i="2"/>
  <c r="F80" i="2"/>
  <c r="G80" i="2"/>
  <c r="H80" i="2"/>
  <c r="I80" i="2"/>
  <c r="C81" i="2"/>
  <c r="D81" i="2"/>
  <c r="E81" i="2"/>
  <c r="F81" i="2"/>
  <c r="G81" i="2"/>
  <c r="H81" i="2"/>
  <c r="I81" i="2"/>
  <c r="C82" i="2"/>
  <c r="D82" i="2"/>
  <c r="E82" i="2"/>
  <c r="F82" i="2"/>
  <c r="G82" i="2"/>
  <c r="H82" i="2"/>
  <c r="I82" i="2"/>
  <c r="C83" i="2"/>
  <c r="D83" i="2"/>
  <c r="E83" i="2"/>
  <c r="F83" i="2"/>
  <c r="G83" i="2"/>
  <c r="H83" i="2"/>
  <c r="I83" i="2"/>
  <c r="C84" i="2"/>
  <c r="D84" i="2"/>
  <c r="E84" i="2"/>
  <c r="F84" i="2"/>
  <c r="G84" i="2"/>
  <c r="H84" i="2"/>
  <c r="I84" i="2"/>
  <c r="C85" i="2"/>
  <c r="D85" i="2"/>
  <c r="E85" i="2"/>
  <c r="F85" i="2"/>
  <c r="G85" i="2"/>
  <c r="H85" i="2"/>
  <c r="I85" i="2"/>
  <c r="C86" i="2"/>
  <c r="D86" i="2"/>
  <c r="E86" i="2"/>
  <c r="F86" i="2"/>
  <c r="G86" i="2"/>
  <c r="H86" i="2"/>
  <c r="I86" i="2"/>
  <c r="C87" i="2"/>
  <c r="D87" i="2"/>
  <c r="E87" i="2"/>
  <c r="F87" i="2"/>
  <c r="G87" i="2"/>
  <c r="H87" i="2"/>
  <c r="I87" i="2"/>
  <c r="C88" i="2"/>
  <c r="D88" i="2"/>
  <c r="E88" i="2"/>
  <c r="F88" i="2"/>
  <c r="G88" i="2"/>
  <c r="H88" i="2"/>
  <c r="I88" i="2"/>
  <c r="C89" i="2"/>
  <c r="D89" i="2"/>
  <c r="E89" i="2"/>
  <c r="F89" i="2"/>
  <c r="G89" i="2"/>
  <c r="H89" i="2"/>
  <c r="I89" i="2"/>
  <c r="C90" i="2"/>
  <c r="D90" i="2"/>
  <c r="E90" i="2"/>
  <c r="F90" i="2"/>
  <c r="G90" i="2"/>
  <c r="H90" i="2"/>
  <c r="I90" i="2"/>
  <c r="C91" i="2"/>
  <c r="D91" i="2"/>
  <c r="E91" i="2"/>
  <c r="F91" i="2"/>
  <c r="G91" i="2"/>
  <c r="H91" i="2"/>
  <c r="I91" i="2"/>
  <c r="C92" i="2"/>
  <c r="D92" i="2"/>
  <c r="E92" i="2"/>
  <c r="F92" i="2"/>
  <c r="G92" i="2"/>
  <c r="H92" i="2"/>
  <c r="I92" i="2"/>
  <c r="C93" i="2"/>
  <c r="D93" i="2"/>
  <c r="E93" i="2"/>
  <c r="F93" i="2"/>
  <c r="G93" i="2"/>
  <c r="H93" i="2"/>
  <c r="I93" i="2"/>
  <c r="C94" i="2"/>
  <c r="D94" i="2"/>
  <c r="E94" i="2"/>
  <c r="F94" i="2"/>
  <c r="G94" i="2"/>
  <c r="H94" i="2"/>
  <c r="I94" i="2"/>
  <c r="C95" i="2"/>
  <c r="D95" i="2"/>
  <c r="E95" i="2"/>
  <c r="F95" i="2"/>
  <c r="G95" i="2"/>
  <c r="H95" i="2"/>
  <c r="I95" i="2"/>
  <c r="C96" i="2"/>
  <c r="D96" i="2"/>
  <c r="E96" i="2"/>
  <c r="F96" i="2"/>
  <c r="G96" i="2"/>
  <c r="H96" i="2"/>
  <c r="I96" i="2"/>
  <c r="C97" i="2"/>
  <c r="D97" i="2"/>
  <c r="E97" i="2"/>
  <c r="F97" i="2"/>
  <c r="G97" i="2"/>
  <c r="H97" i="2"/>
  <c r="I97" i="2"/>
  <c r="C98" i="2"/>
  <c r="D98" i="2"/>
  <c r="E98" i="2"/>
  <c r="F98" i="2"/>
  <c r="G98" i="2"/>
  <c r="H98" i="2"/>
  <c r="I98" i="2"/>
  <c r="C99" i="2"/>
  <c r="D99" i="2"/>
  <c r="E99" i="2"/>
  <c r="F99" i="2"/>
  <c r="G99" i="2"/>
  <c r="H99" i="2"/>
  <c r="I99" i="2"/>
  <c r="C100" i="2"/>
  <c r="D100" i="2"/>
  <c r="E100" i="2"/>
  <c r="F100" i="2"/>
  <c r="G100" i="2"/>
  <c r="H100" i="2"/>
  <c r="I100" i="2"/>
  <c r="C101" i="2"/>
  <c r="D101" i="2"/>
  <c r="E101" i="2"/>
  <c r="F101" i="2"/>
  <c r="G101" i="2"/>
  <c r="H101" i="2"/>
  <c r="I101" i="2"/>
  <c r="C102" i="2"/>
  <c r="D102" i="2"/>
  <c r="E102" i="2"/>
  <c r="F102" i="2"/>
  <c r="G102" i="2"/>
  <c r="H102" i="2"/>
  <c r="I102" i="2"/>
  <c r="C103" i="2"/>
  <c r="D103" i="2"/>
  <c r="E103" i="2"/>
  <c r="F103" i="2"/>
  <c r="G103" i="2"/>
  <c r="H103" i="2"/>
  <c r="I103" i="2"/>
  <c r="C104" i="2"/>
  <c r="D104" i="2"/>
  <c r="E104" i="2"/>
  <c r="F104" i="2"/>
  <c r="G104" i="2"/>
  <c r="H104" i="2"/>
  <c r="I104" i="2"/>
  <c r="C105" i="2"/>
  <c r="D105" i="2"/>
  <c r="E105" i="2"/>
  <c r="F105" i="2"/>
  <c r="G105" i="2"/>
  <c r="H105" i="2"/>
  <c r="I105" i="2"/>
  <c r="C106" i="2"/>
  <c r="D106" i="2"/>
  <c r="E106" i="2"/>
  <c r="F106" i="2"/>
  <c r="G106" i="2"/>
  <c r="H106" i="2"/>
  <c r="I106" i="2"/>
  <c r="C107" i="2"/>
  <c r="D107" i="2"/>
  <c r="E107" i="2"/>
  <c r="F107" i="2"/>
  <c r="G107" i="2"/>
  <c r="H107" i="2"/>
  <c r="I107" i="2"/>
  <c r="C108" i="2"/>
  <c r="D108" i="2"/>
  <c r="E108" i="2"/>
  <c r="F108" i="2"/>
  <c r="G108" i="2"/>
  <c r="H108" i="2"/>
  <c r="I108" i="2"/>
  <c r="C109" i="2"/>
  <c r="D109" i="2"/>
  <c r="E109" i="2"/>
  <c r="F109" i="2"/>
  <c r="G109" i="2"/>
  <c r="H109" i="2"/>
  <c r="I109" i="2"/>
  <c r="C110" i="2"/>
  <c r="D110" i="2"/>
  <c r="E110" i="2"/>
  <c r="F110" i="2"/>
  <c r="G110" i="2"/>
  <c r="H110" i="2"/>
  <c r="I110" i="2"/>
  <c r="C111" i="2"/>
  <c r="D111" i="2"/>
  <c r="E111" i="2"/>
  <c r="F111" i="2"/>
  <c r="G111" i="2"/>
  <c r="H111" i="2"/>
  <c r="I111" i="2"/>
  <c r="C112" i="2"/>
  <c r="D112" i="2"/>
  <c r="E112" i="2"/>
  <c r="F112" i="2"/>
  <c r="G112" i="2"/>
  <c r="H112" i="2"/>
  <c r="I112" i="2"/>
  <c r="C113" i="2"/>
  <c r="D113" i="2"/>
  <c r="E113" i="2"/>
  <c r="F113" i="2"/>
  <c r="G113" i="2"/>
  <c r="H113" i="2"/>
  <c r="I113" i="2"/>
  <c r="C114" i="2"/>
  <c r="D114" i="2"/>
  <c r="E114" i="2"/>
  <c r="F114" i="2"/>
  <c r="G114" i="2"/>
  <c r="H114" i="2"/>
  <c r="I114" i="2"/>
  <c r="C115" i="2"/>
  <c r="D115" i="2"/>
  <c r="E115" i="2"/>
  <c r="F115" i="2"/>
  <c r="G115" i="2"/>
  <c r="H115" i="2"/>
  <c r="I115" i="2"/>
  <c r="C116" i="2"/>
  <c r="D116" i="2"/>
  <c r="E116" i="2"/>
  <c r="F116" i="2"/>
  <c r="G116" i="2"/>
  <c r="H116" i="2"/>
  <c r="I116" i="2"/>
  <c r="C117" i="2"/>
  <c r="D117" i="2"/>
  <c r="E117" i="2"/>
  <c r="F117" i="2"/>
  <c r="G117" i="2"/>
  <c r="H117" i="2"/>
  <c r="I117" i="2"/>
  <c r="C118" i="2"/>
  <c r="D118" i="2"/>
  <c r="E118" i="2"/>
  <c r="F118" i="2"/>
  <c r="G118" i="2"/>
  <c r="H118" i="2"/>
  <c r="I118" i="2"/>
  <c r="C119" i="2"/>
  <c r="D119" i="2"/>
  <c r="E119" i="2"/>
  <c r="F119" i="2"/>
  <c r="G119" i="2"/>
  <c r="H119" i="2"/>
  <c r="I119" i="2"/>
  <c r="C120" i="2"/>
  <c r="D120" i="2"/>
  <c r="E120" i="2"/>
  <c r="F120" i="2"/>
  <c r="G120" i="2"/>
  <c r="H120" i="2"/>
  <c r="I120" i="2"/>
  <c r="C121" i="2"/>
  <c r="D121" i="2"/>
  <c r="E121" i="2"/>
  <c r="F121" i="2"/>
  <c r="G121" i="2"/>
  <c r="H121" i="2"/>
  <c r="I121" i="2"/>
  <c r="C122" i="2"/>
  <c r="D122" i="2"/>
  <c r="E122" i="2"/>
  <c r="F122" i="2"/>
  <c r="G122" i="2"/>
  <c r="H122" i="2"/>
  <c r="I122" i="2"/>
  <c r="C123" i="2"/>
  <c r="D123" i="2"/>
  <c r="E123" i="2"/>
  <c r="F123" i="2"/>
  <c r="G123" i="2"/>
  <c r="H123" i="2"/>
  <c r="I123" i="2"/>
  <c r="C124" i="2"/>
  <c r="D124" i="2"/>
  <c r="E124" i="2"/>
  <c r="F124" i="2"/>
  <c r="G124" i="2"/>
  <c r="H124" i="2"/>
  <c r="I124" i="2"/>
  <c r="C125" i="2"/>
  <c r="D125" i="2"/>
  <c r="E125" i="2"/>
  <c r="F125" i="2"/>
  <c r="G125" i="2"/>
  <c r="H125" i="2"/>
  <c r="I125" i="2"/>
  <c r="C126" i="2"/>
  <c r="D126" i="2"/>
  <c r="E126" i="2"/>
  <c r="F126" i="2"/>
  <c r="G126" i="2"/>
  <c r="H126" i="2"/>
  <c r="I126" i="2"/>
  <c r="C127" i="2"/>
  <c r="D127" i="2"/>
  <c r="E127" i="2"/>
  <c r="F127" i="2"/>
  <c r="G127" i="2"/>
  <c r="H127" i="2"/>
  <c r="I127" i="2"/>
  <c r="C128" i="2"/>
  <c r="D128" i="2"/>
  <c r="E128" i="2"/>
  <c r="F128" i="2"/>
  <c r="G128" i="2"/>
  <c r="H128" i="2"/>
  <c r="I128" i="2"/>
  <c r="C129" i="2"/>
  <c r="D129" i="2"/>
  <c r="E129" i="2"/>
  <c r="F129" i="2"/>
  <c r="G129" i="2"/>
  <c r="H129" i="2"/>
  <c r="I129" i="2"/>
  <c r="C130" i="2"/>
  <c r="D130" i="2"/>
  <c r="E130" i="2"/>
  <c r="F130" i="2"/>
  <c r="G130" i="2"/>
  <c r="H130" i="2"/>
  <c r="I130" i="2"/>
  <c r="C131" i="2"/>
  <c r="D131" i="2"/>
  <c r="E131" i="2"/>
  <c r="F131" i="2"/>
  <c r="G131" i="2"/>
  <c r="H131" i="2"/>
  <c r="I131" i="2"/>
  <c r="C132" i="2"/>
  <c r="D132" i="2"/>
  <c r="E132" i="2"/>
  <c r="F132" i="2"/>
  <c r="G132" i="2"/>
  <c r="H132" i="2"/>
  <c r="I132" i="2"/>
  <c r="C133" i="2"/>
  <c r="D133" i="2"/>
  <c r="E133" i="2"/>
  <c r="F133" i="2"/>
  <c r="G133" i="2"/>
  <c r="H133" i="2"/>
  <c r="I133" i="2"/>
  <c r="I6" i="2"/>
  <c r="H6" i="2"/>
  <c r="G6" i="2"/>
  <c r="F6" i="2"/>
  <c r="E6" i="2"/>
  <c r="D6" i="2"/>
  <c r="C6" i="2"/>
  <c r="B9" i="4"/>
  <c r="B16" i="4"/>
  <c r="B13" i="4"/>
  <c r="B7" i="4"/>
  <c r="B3" i="4"/>
  <c r="B19" i="4" l="1"/>
  <c r="B28" i="4"/>
  <c r="AA13" i="2" a="1"/>
  <c r="AA13" i="2" s="1"/>
  <c r="AA5" i="2" a="1"/>
  <c r="AA5" i="2" s="1"/>
  <c r="AA17" i="2" l="1"/>
  <c r="AA19" i="2"/>
  <c r="AA14" i="2"/>
  <c r="AA16" i="2"/>
  <c r="AA18" i="2"/>
  <c r="AA15" i="2"/>
  <c r="AC5" i="2"/>
  <c r="AG5" i="2"/>
  <c r="AD6" i="2"/>
  <c r="AA7" i="2"/>
  <c r="AE7" i="2"/>
  <c r="AB8" i="2"/>
  <c r="AF8" i="2"/>
  <c r="AC9" i="2"/>
  <c r="AG9" i="2"/>
  <c r="AD10" i="2"/>
  <c r="AA11" i="2"/>
  <c r="AE11" i="2"/>
  <c r="AB5" i="2"/>
  <c r="AF5" i="2"/>
  <c r="AC6" i="2"/>
  <c r="AG6" i="2"/>
  <c r="AD7" i="2"/>
  <c r="AA8" i="2"/>
  <c r="AE8" i="2"/>
  <c r="AB9" i="2"/>
  <c r="AF9" i="2"/>
  <c r="AC10" i="2"/>
  <c r="AG10" i="2"/>
  <c r="AD11" i="2"/>
  <c r="AE5" i="2"/>
  <c r="AB6" i="2"/>
  <c r="AF6" i="2"/>
  <c r="AC7" i="2"/>
  <c r="AG7" i="2"/>
  <c r="AD8" i="2"/>
  <c r="AA9" i="2"/>
  <c r="AE9" i="2"/>
  <c r="AB10" i="2"/>
  <c r="AF10" i="2"/>
  <c r="AC11" i="2"/>
  <c r="AG11" i="2"/>
  <c r="AD5" i="2"/>
  <c r="AA6" i="2"/>
  <c r="AE6" i="2"/>
  <c r="AB7" i="2"/>
  <c r="AF7" i="2"/>
  <c r="AC8" i="2"/>
  <c r="AG8" i="2"/>
  <c r="AD9" i="2"/>
  <c r="AA10" i="2"/>
  <c r="AE10" i="2"/>
  <c r="AB11" i="2"/>
  <c r="AF11" i="2"/>
  <c r="U6" i="2" l="1" a="1"/>
  <c r="U6" i="2" s="1"/>
  <c r="U10" i="2" l="1"/>
  <c r="U7" i="2"/>
  <c r="U11" i="2"/>
  <c r="U12" i="2"/>
  <c r="U9" i="2"/>
  <c r="U8" i="2"/>
</calcChain>
</file>

<file path=xl/sharedStrings.xml><?xml version="1.0" encoding="utf-8"?>
<sst xmlns="http://schemas.openxmlformats.org/spreadsheetml/2006/main" count="113" uniqueCount="92">
  <si>
    <t>Home</t>
  </si>
  <si>
    <t>Nbhd</t>
  </si>
  <si>
    <t>Offers</t>
  </si>
  <si>
    <t>SqFt</t>
  </si>
  <si>
    <t>Brick</t>
  </si>
  <si>
    <t>Bedrooms</t>
  </si>
  <si>
    <t>Bathrooms</t>
  </si>
  <si>
    <t>Price</t>
  </si>
  <si>
    <t>Ones</t>
  </si>
  <si>
    <t>Const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</si>
  <si>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</si>
  <si>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</si>
  <si>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</si>
  <si>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</si>
  <si>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</si>
  <si>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</si>
  <si>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</si>
  <si>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</si>
  <si>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</si>
  <si>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</si>
  <si>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</si>
  <si>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</si>
  <si>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DG12F254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</si>
  <si>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</si>
  <si>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</si>
  <si>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</si>
  <si>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</si>
  <si>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</si>
  <si>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</si>
  <si>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</si>
  <si>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</si>
  <si>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</si>
  <si>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</si>
  <si>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VGEF09FD91979C8DB</t>
  </si>
  <si>
    <t>var1</t>
  </si>
  <si>
    <t>ST_Home</t>
  </si>
  <si>
    <t>1 : Ranges</t>
  </si>
  <si>
    <t>1 : MultiRefs</t>
  </si>
  <si>
    <t>2 : Info</t>
  </si>
  <si>
    <t>VG12751D00336D356B</t>
  </si>
  <si>
    <t>var2</t>
  </si>
  <si>
    <t>ST_Ones</t>
  </si>
  <si>
    <t>2 : Ranges</t>
  </si>
  <si>
    <t>2 : MultiRefs</t>
  </si>
  <si>
    <t>3 : Info</t>
  </si>
  <si>
    <t>VG115BE2822886DF9B</t>
  </si>
  <si>
    <t>var3</t>
  </si>
  <si>
    <t>ST_Nbhd</t>
  </si>
  <si>
    <t>3 : Ranges</t>
  </si>
  <si>
    <t>3 : MultiRefs</t>
  </si>
  <si>
    <t>4 : Info</t>
  </si>
  <si>
    <t>VG287D83142516DEBA</t>
  </si>
  <si>
    <t>var4</t>
  </si>
  <si>
    <t>ST_Offers</t>
  </si>
  <si>
    <t>4 : Ranges</t>
  </si>
  <si>
    <t>4 : MultiRefs</t>
  </si>
  <si>
    <t>5 : Info</t>
  </si>
  <si>
    <t>VG27329A71356E4EB0</t>
  </si>
  <si>
    <t>var5</t>
  </si>
  <si>
    <t>ST_SqFt</t>
  </si>
  <si>
    <t>5 : Ranges</t>
  </si>
  <si>
    <t>5 : MultiRefs</t>
  </si>
  <si>
    <t>6 : Info</t>
  </si>
  <si>
    <t>VG13D64BA92B2C01</t>
  </si>
  <si>
    <t>var6</t>
  </si>
  <si>
    <t>ST_Brick</t>
  </si>
  <si>
    <t>6 : Ranges</t>
  </si>
  <si>
    <t>6 : MultiRefs</t>
  </si>
  <si>
    <t>7 : Info</t>
  </si>
  <si>
    <t>VG2C44EA0DC8FB00C</t>
  </si>
  <si>
    <t>var7</t>
  </si>
  <si>
    <t>ST_Bedrooms</t>
  </si>
  <si>
    <t>7 : Ranges</t>
  </si>
  <si>
    <t>7 : MultiRefs</t>
  </si>
  <si>
    <t>8 : Info</t>
  </si>
  <si>
    <t>VG377F8B8931B85EFF</t>
  </si>
  <si>
    <t>var8</t>
  </si>
  <si>
    <t>ST_Bathrooms</t>
  </si>
  <si>
    <t>8 : Ranges</t>
  </si>
  <si>
    <t>8 : MultiRefs</t>
  </si>
  <si>
    <t>9 : Info</t>
  </si>
  <si>
    <t>VG24F50FB72A9A3BA6</t>
  </si>
  <si>
    <t>var9</t>
  </si>
  <si>
    <t>ST_Price</t>
  </si>
  <si>
    <t>9 : Ranges</t>
  </si>
  <si>
    <t>9 : MultiRefs</t>
  </si>
  <si>
    <t>Changed data</t>
  </si>
  <si>
    <t>Original data</t>
  </si>
  <si>
    <t>Regression results for original data (from StatTools)</t>
  </si>
  <si>
    <t>Regression results for changed data (from matrix operations)</t>
  </si>
  <si>
    <t>Matrices used to calculate regression coefficients</t>
  </si>
  <si>
    <t>Adjustable parameters (increase any of these to get even more variation from the original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</si>
</sst>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1" applyNumberFormat="1" applyFont="1"/>
    <xf numFmtId="164" fontId="0" fillId="0" borderId="0" xfId="0" applyNumberFormat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4" xfId="1" applyFont="1" applyBorder="1"/>
    <xf numFmtId="0" fontId="3" fillId="0" borderId="0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133"/>
  <sheetViews>
    <sheetView tabSelected="1" workbookViewId="0"/>
  </sheetViews>
  <sheetFormatPr defaultRowHeight="15" x14ac:dyDescent="0.25"/>
  <cols>
    <col min="1" max="2" width="9.140625" style="2"/>
    <col min="3" max="3" width="9.140625" style="20"/>
    <col min="4" max="5" width="9.140625" style="2"/>
    <col min="6" max="6" width="9.140625" style="20"/>
    <col min="7" max="7" width="9.7109375" style="2" customWidth="1"/>
    <col min="8" max="8" width="10.5703125" style="2" customWidth="1"/>
    <col min="9" max="11" width="9.140625" style="2"/>
    <col min="12" max="12" width="9.140625" style="20"/>
    <col min="13" max="14" width="9.140625" style="2"/>
    <col min="15" max="15" width="9.140625" style="20"/>
    <col min="16" max="16" width="10" style="2" bestFit="1" customWidth="1"/>
    <col min="17" max="17" width="10.5703125" style="2" bestFit="1" customWidth="1"/>
    <col min="18" max="19" width="9.140625" style="2"/>
    <col min="20" max="20" width="11.28515625" style="2" customWidth="1"/>
    <col min="21" max="21" width="12.7109375" style="2" bestFit="1" customWidth="1"/>
    <col min="22" max="26" width="9.140625" style="2"/>
    <col min="27" max="27" width="12" style="2" bestFit="1" customWidth="1"/>
    <col min="28" max="29" width="9.28515625" style="2" bestFit="1" customWidth="1"/>
    <col min="30" max="30" width="12" style="2" bestFit="1" customWidth="1"/>
    <col min="31" max="33" width="9.28515625" style="2" bestFit="1" customWidth="1"/>
    <col min="34" max="262" width="9.140625" style="2"/>
    <col min="263" max="263" width="9.7109375" style="2" customWidth="1"/>
    <col min="264" max="264" width="10.5703125" style="2" customWidth="1"/>
    <col min="265" max="518" width="9.140625" style="2"/>
    <col min="519" max="519" width="9.7109375" style="2" customWidth="1"/>
    <col min="520" max="520" width="10.5703125" style="2" customWidth="1"/>
    <col min="521" max="774" width="9.140625" style="2"/>
    <col min="775" max="775" width="9.7109375" style="2" customWidth="1"/>
    <col min="776" max="776" width="10.5703125" style="2" customWidth="1"/>
    <col min="777" max="1030" width="9.140625" style="2"/>
    <col min="1031" max="1031" width="9.7109375" style="2" customWidth="1"/>
    <col min="1032" max="1032" width="10.5703125" style="2" customWidth="1"/>
    <col min="1033" max="1286" width="9.140625" style="2"/>
    <col min="1287" max="1287" width="9.7109375" style="2" customWidth="1"/>
    <col min="1288" max="1288" width="10.5703125" style="2" customWidth="1"/>
    <col min="1289" max="1542" width="9.140625" style="2"/>
    <col min="1543" max="1543" width="9.7109375" style="2" customWidth="1"/>
    <col min="1544" max="1544" width="10.5703125" style="2" customWidth="1"/>
    <col min="1545" max="1798" width="9.140625" style="2"/>
    <col min="1799" max="1799" width="9.7109375" style="2" customWidth="1"/>
    <col min="1800" max="1800" width="10.5703125" style="2" customWidth="1"/>
    <col min="1801" max="2054" width="9.140625" style="2"/>
    <col min="2055" max="2055" width="9.7109375" style="2" customWidth="1"/>
    <col min="2056" max="2056" width="10.5703125" style="2" customWidth="1"/>
    <col min="2057" max="2310" width="9.140625" style="2"/>
    <col min="2311" max="2311" width="9.7109375" style="2" customWidth="1"/>
    <col min="2312" max="2312" width="10.5703125" style="2" customWidth="1"/>
    <col min="2313" max="2566" width="9.140625" style="2"/>
    <col min="2567" max="2567" width="9.7109375" style="2" customWidth="1"/>
    <col min="2568" max="2568" width="10.5703125" style="2" customWidth="1"/>
    <col min="2569" max="2822" width="9.140625" style="2"/>
    <col min="2823" max="2823" width="9.7109375" style="2" customWidth="1"/>
    <col min="2824" max="2824" width="10.5703125" style="2" customWidth="1"/>
    <col min="2825" max="3078" width="9.140625" style="2"/>
    <col min="3079" max="3079" width="9.7109375" style="2" customWidth="1"/>
    <col min="3080" max="3080" width="10.5703125" style="2" customWidth="1"/>
    <col min="3081" max="3334" width="9.140625" style="2"/>
    <col min="3335" max="3335" width="9.7109375" style="2" customWidth="1"/>
    <col min="3336" max="3336" width="10.5703125" style="2" customWidth="1"/>
    <col min="3337" max="3590" width="9.140625" style="2"/>
    <col min="3591" max="3591" width="9.7109375" style="2" customWidth="1"/>
    <col min="3592" max="3592" width="10.5703125" style="2" customWidth="1"/>
    <col min="3593" max="3846" width="9.140625" style="2"/>
    <col min="3847" max="3847" width="9.7109375" style="2" customWidth="1"/>
    <col min="3848" max="3848" width="10.5703125" style="2" customWidth="1"/>
    <col min="3849" max="4102" width="9.140625" style="2"/>
    <col min="4103" max="4103" width="9.7109375" style="2" customWidth="1"/>
    <col min="4104" max="4104" width="10.5703125" style="2" customWidth="1"/>
    <col min="4105" max="4358" width="9.140625" style="2"/>
    <col min="4359" max="4359" width="9.7109375" style="2" customWidth="1"/>
    <col min="4360" max="4360" width="10.5703125" style="2" customWidth="1"/>
    <col min="4361" max="4614" width="9.140625" style="2"/>
    <col min="4615" max="4615" width="9.7109375" style="2" customWidth="1"/>
    <col min="4616" max="4616" width="10.5703125" style="2" customWidth="1"/>
    <col min="4617" max="4870" width="9.140625" style="2"/>
    <col min="4871" max="4871" width="9.7109375" style="2" customWidth="1"/>
    <col min="4872" max="4872" width="10.5703125" style="2" customWidth="1"/>
    <col min="4873" max="5126" width="9.140625" style="2"/>
    <col min="5127" max="5127" width="9.7109375" style="2" customWidth="1"/>
    <col min="5128" max="5128" width="10.5703125" style="2" customWidth="1"/>
    <col min="5129" max="5382" width="9.140625" style="2"/>
    <col min="5383" max="5383" width="9.7109375" style="2" customWidth="1"/>
    <col min="5384" max="5384" width="10.5703125" style="2" customWidth="1"/>
    <col min="5385" max="5638" width="9.140625" style="2"/>
    <col min="5639" max="5639" width="9.7109375" style="2" customWidth="1"/>
    <col min="5640" max="5640" width="10.5703125" style="2" customWidth="1"/>
    <col min="5641" max="5894" width="9.140625" style="2"/>
    <col min="5895" max="5895" width="9.7109375" style="2" customWidth="1"/>
    <col min="5896" max="5896" width="10.5703125" style="2" customWidth="1"/>
    <col min="5897" max="6150" width="9.140625" style="2"/>
    <col min="6151" max="6151" width="9.7109375" style="2" customWidth="1"/>
    <col min="6152" max="6152" width="10.5703125" style="2" customWidth="1"/>
    <col min="6153" max="6406" width="9.140625" style="2"/>
    <col min="6407" max="6407" width="9.7109375" style="2" customWidth="1"/>
    <col min="6408" max="6408" width="10.5703125" style="2" customWidth="1"/>
    <col min="6409" max="6662" width="9.140625" style="2"/>
    <col min="6663" max="6663" width="9.7109375" style="2" customWidth="1"/>
    <col min="6664" max="6664" width="10.5703125" style="2" customWidth="1"/>
    <col min="6665" max="6918" width="9.140625" style="2"/>
    <col min="6919" max="6919" width="9.7109375" style="2" customWidth="1"/>
    <col min="6920" max="6920" width="10.5703125" style="2" customWidth="1"/>
    <col min="6921" max="7174" width="9.140625" style="2"/>
    <col min="7175" max="7175" width="9.7109375" style="2" customWidth="1"/>
    <col min="7176" max="7176" width="10.5703125" style="2" customWidth="1"/>
    <col min="7177" max="7430" width="9.140625" style="2"/>
    <col min="7431" max="7431" width="9.7109375" style="2" customWidth="1"/>
    <col min="7432" max="7432" width="10.5703125" style="2" customWidth="1"/>
    <col min="7433" max="7686" width="9.140625" style="2"/>
    <col min="7687" max="7687" width="9.7109375" style="2" customWidth="1"/>
    <col min="7688" max="7688" width="10.5703125" style="2" customWidth="1"/>
    <col min="7689" max="7942" width="9.140625" style="2"/>
    <col min="7943" max="7943" width="9.7109375" style="2" customWidth="1"/>
    <col min="7944" max="7944" width="10.5703125" style="2" customWidth="1"/>
    <col min="7945" max="8198" width="9.140625" style="2"/>
    <col min="8199" max="8199" width="9.7109375" style="2" customWidth="1"/>
    <col min="8200" max="8200" width="10.5703125" style="2" customWidth="1"/>
    <col min="8201" max="8454" width="9.140625" style="2"/>
    <col min="8455" max="8455" width="9.7109375" style="2" customWidth="1"/>
    <col min="8456" max="8456" width="10.5703125" style="2" customWidth="1"/>
    <col min="8457" max="8710" width="9.140625" style="2"/>
    <col min="8711" max="8711" width="9.7109375" style="2" customWidth="1"/>
    <col min="8712" max="8712" width="10.5703125" style="2" customWidth="1"/>
    <col min="8713" max="8966" width="9.140625" style="2"/>
    <col min="8967" max="8967" width="9.7109375" style="2" customWidth="1"/>
    <col min="8968" max="8968" width="10.5703125" style="2" customWidth="1"/>
    <col min="8969" max="9222" width="9.140625" style="2"/>
    <col min="9223" max="9223" width="9.7109375" style="2" customWidth="1"/>
    <col min="9224" max="9224" width="10.5703125" style="2" customWidth="1"/>
    <col min="9225" max="9478" width="9.140625" style="2"/>
    <col min="9479" max="9479" width="9.7109375" style="2" customWidth="1"/>
    <col min="9480" max="9480" width="10.5703125" style="2" customWidth="1"/>
    <col min="9481" max="9734" width="9.140625" style="2"/>
    <col min="9735" max="9735" width="9.7109375" style="2" customWidth="1"/>
    <col min="9736" max="9736" width="10.5703125" style="2" customWidth="1"/>
    <col min="9737" max="9990" width="9.140625" style="2"/>
    <col min="9991" max="9991" width="9.7109375" style="2" customWidth="1"/>
    <col min="9992" max="9992" width="10.5703125" style="2" customWidth="1"/>
    <col min="9993" max="10246" width="9.140625" style="2"/>
    <col min="10247" max="10247" width="9.7109375" style="2" customWidth="1"/>
    <col min="10248" max="10248" width="10.5703125" style="2" customWidth="1"/>
    <col min="10249" max="10502" width="9.140625" style="2"/>
    <col min="10503" max="10503" width="9.7109375" style="2" customWidth="1"/>
    <col min="10504" max="10504" width="10.5703125" style="2" customWidth="1"/>
    <col min="10505" max="10758" width="9.140625" style="2"/>
    <col min="10759" max="10759" width="9.7109375" style="2" customWidth="1"/>
    <col min="10760" max="10760" width="10.5703125" style="2" customWidth="1"/>
    <col min="10761" max="11014" width="9.140625" style="2"/>
    <col min="11015" max="11015" width="9.7109375" style="2" customWidth="1"/>
    <col min="11016" max="11016" width="10.5703125" style="2" customWidth="1"/>
    <col min="11017" max="11270" width="9.140625" style="2"/>
    <col min="11271" max="11271" width="9.7109375" style="2" customWidth="1"/>
    <col min="11272" max="11272" width="10.5703125" style="2" customWidth="1"/>
    <col min="11273" max="11526" width="9.140625" style="2"/>
    <col min="11527" max="11527" width="9.7109375" style="2" customWidth="1"/>
    <col min="11528" max="11528" width="10.5703125" style="2" customWidth="1"/>
    <col min="11529" max="11782" width="9.140625" style="2"/>
    <col min="11783" max="11783" width="9.7109375" style="2" customWidth="1"/>
    <col min="11784" max="11784" width="10.5703125" style="2" customWidth="1"/>
    <col min="11785" max="12038" width="9.140625" style="2"/>
    <col min="12039" max="12039" width="9.7109375" style="2" customWidth="1"/>
    <col min="12040" max="12040" width="10.5703125" style="2" customWidth="1"/>
    <col min="12041" max="12294" width="9.140625" style="2"/>
    <col min="12295" max="12295" width="9.7109375" style="2" customWidth="1"/>
    <col min="12296" max="12296" width="10.5703125" style="2" customWidth="1"/>
    <col min="12297" max="12550" width="9.140625" style="2"/>
    <col min="12551" max="12551" width="9.7109375" style="2" customWidth="1"/>
    <col min="12552" max="12552" width="10.5703125" style="2" customWidth="1"/>
    <col min="12553" max="12806" width="9.140625" style="2"/>
    <col min="12807" max="12807" width="9.7109375" style="2" customWidth="1"/>
    <col min="12808" max="12808" width="10.5703125" style="2" customWidth="1"/>
    <col min="12809" max="13062" width="9.140625" style="2"/>
    <col min="13063" max="13063" width="9.7109375" style="2" customWidth="1"/>
    <col min="13064" max="13064" width="10.5703125" style="2" customWidth="1"/>
    <col min="13065" max="13318" width="9.140625" style="2"/>
    <col min="13319" max="13319" width="9.7109375" style="2" customWidth="1"/>
    <col min="13320" max="13320" width="10.5703125" style="2" customWidth="1"/>
    <col min="13321" max="13574" width="9.140625" style="2"/>
    <col min="13575" max="13575" width="9.7109375" style="2" customWidth="1"/>
    <col min="13576" max="13576" width="10.5703125" style="2" customWidth="1"/>
    <col min="13577" max="13830" width="9.140625" style="2"/>
    <col min="13831" max="13831" width="9.7109375" style="2" customWidth="1"/>
    <col min="13832" max="13832" width="10.5703125" style="2" customWidth="1"/>
    <col min="13833" max="14086" width="9.140625" style="2"/>
    <col min="14087" max="14087" width="9.7109375" style="2" customWidth="1"/>
    <col min="14088" max="14088" width="10.5703125" style="2" customWidth="1"/>
    <col min="14089" max="14342" width="9.140625" style="2"/>
    <col min="14343" max="14343" width="9.7109375" style="2" customWidth="1"/>
    <col min="14344" max="14344" width="10.5703125" style="2" customWidth="1"/>
    <col min="14345" max="14598" width="9.140625" style="2"/>
    <col min="14599" max="14599" width="9.7109375" style="2" customWidth="1"/>
    <col min="14600" max="14600" width="10.5703125" style="2" customWidth="1"/>
    <col min="14601" max="14854" width="9.140625" style="2"/>
    <col min="14855" max="14855" width="9.7109375" style="2" customWidth="1"/>
    <col min="14856" max="14856" width="10.5703125" style="2" customWidth="1"/>
    <col min="14857" max="15110" width="9.140625" style="2"/>
    <col min="15111" max="15111" width="9.7109375" style="2" customWidth="1"/>
    <col min="15112" max="15112" width="10.5703125" style="2" customWidth="1"/>
    <col min="15113" max="15366" width="9.140625" style="2"/>
    <col min="15367" max="15367" width="9.7109375" style="2" customWidth="1"/>
    <col min="15368" max="15368" width="10.5703125" style="2" customWidth="1"/>
    <col min="15369" max="15622" width="9.140625" style="2"/>
    <col min="15623" max="15623" width="9.7109375" style="2" customWidth="1"/>
    <col min="15624" max="15624" width="10.5703125" style="2" customWidth="1"/>
    <col min="15625" max="15878" width="9.140625" style="2"/>
    <col min="15879" max="15879" width="9.7109375" style="2" customWidth="1"/>
    <col min="15880" max="15880" width="10.5703125" style="2" customWidth="1"/>
    <col min="15881" max="16134" width="9.140625" style="2"/>
    <col min="16135" max="16135" width="9.7109375" style="2" customWidth="1"/>
    <col min="16136" max="16136" width="10.5703125" style="2" customWidth="1"/>
    <col min="16137" max="16384" width="9.140625" style="2"/>
  </cols>
  <sheetData>
    <row r="1" spans="1:33" x14ac:dyDescent="0.25">
      <c r="A1" s="2" t="s">
        <v>91</v>
      </c>
    </row>
    <row r="2" spans="1:33" x14ac:dyDescent="0.25">
      <c r="C2" s="20">
        <v>0.1</v>
      </c>
      <c r="D2" s="2">
        <v>0.1</v>
      </c>
      <c r="E2" s="2">
        <v>200</v>
      </c>
      <c r="F2" s="20">
        <v>0.1</v>
      </c>
      <c r="G2" s="2">
        <v>0.1</v>
      </c>
      <c r="H2" s="2">
        <v>0.1</v>
      </c>
      <c r="I2" s="2">
        <v>4000</v>
      </c>
    </row>
    <row r="3" spans="1:33" x14ac:dyDescent="0.25">
      <c r="AA3" s="2" t="s">
        <v>90</v>
      </c>
    </row>
    <row r="4" spans="1:33" x14ac:dyDescent="0.25">
      <c r="A4" s="2" t="s">
        <v>86</v>
      </c>
      <c r="K4" s="2" t="s">
        <v>87</v>
      </c>
    </row>
    <row r="5" spans="1:33" s="1" customFormat="1" x14ac:dyDescent="0.25">
      <c r="A5" s="20" t="s">
        <v>0</v>
      </c>
      <c r="B5" s="1" t="s">
        <v>8</v>
      </c>
      <c r="C5" s="20" t="s">
        <v>1</v>
      </c>
      <c r="D5" s="1" t="s">
        <v>2</v>
      </c>
      <c r="E5" s="1" t="s">
        <v>3</v>
      </c>
      <c r="F5" s="20" t="s">
        <v>4</v>
      </c>
      <c r="G5" s="1" t="s">
        <v>5</v>
      </c>
      <c r="H5" s="1" t="s">
        <v>6</v>
      </c>
      <c r="I5" s="1" t="s">
        <v>7</v>
      </c>
      <c r="K5" s="20" t="s">
        <v>0</v>
      </c>
      <c r="L5" s="20" t="s">
        <v>1</v>
      </c>
      <c r="M5" s="1" t="s">
        <v>2</v>
      </c>
      <c r="N5" s="1" t="s">
        <v>3</v>
      </c>
      <c r="O5" s="20" t="s">
        <v>4</v>
      </c>
      <c r="P5" s="1" t="s">
        <v>5</v>
      </c>
      <c r="Q5" s="1" t="s">
        <v>6</v>
      </c>
      <c r="R5" s="1" t="s">
        <v>7</v>
      </c>
      <c r="T5" s="4" t="s">
        <v>89</v>
      </c>
      <c r="AA5" s="8">
        <f t="array" aca="1" ref="AA5:AG11" ca="1">MINVERSE(MMULT(TRANSPOSE(B6:H133),B6:H133))</f>
        <v>0.46324546438375069</v>
      </c>
      <c r="AB5" s="9">
        <f ca="1"/>
        <v>2.2127362849420823E-2</v>
      </c>
      <c r="AC5" s="9">
        <f ca="1"/>
        <v>-2.0486535950126382E-3</v>
      </c>
      <c r="AD5" s="9">
        <f ca="1"/>
        <v>-1.4304804539445119E-4</v>
      </c>
      <c r="AE5" s="9">
        <f ca="1"/>
        <v>-1.2419202453573639E-2</v>
      </c>
      <c r="AF5" s="9">
        <f ca="1"/>
        <v>-2.2420761895045684E-2</v>
      </c>
      <c r="AG5" s="10">
        <f ca="1"/>
        <v>-3.9416829108962922E-2</v>
      </c>
    </row>
    <row r="6" spans="1:33" x14ac:dyDescent="0.25">
      <c r="A6" s="20">
        <v>1</v>
      </c>
      <c r="B6" s="2">
        <v>1</v>
      </c>
      <c r="C6" s="20">
        <f ca="1">IF(L6=0,IF(RAND()&lt;$C$2,1,0),IF(RAND()&lt;$C$2,0,1))</f>
        <v>0</v>
      </c>
      <c r="D6" s="2">
        <f ca="1">IF(M6=1,IF(RAND()&lt;$D$2,2,1),IF(M6=6,IF(RAND()&lt;$D$2,4,5),IF(RAND()&lt;$D$2,IF(RAND()&lt;0.5,M6-1,M6+1),M6)))</f>
        <v>2</v>
      </c>
      <c r="E6" s="2">
        <f ca="1">ROUND(NORMINV(RAND(),N6,$E$2),0)</f>
        <v>1846</v>
      </c>
      <c r="F6" s="20">
        <f ca="1">IF(O6=0,IF(RAND()&lt;$F$2,1,0),IF(RAND()&lt;$F$2,0,1))</f>
        <v>0</v>
      </c>
      <c r="G6" s="2">
        <f ca="1">IF(P6=2,IF(RAND()&lt;$G$2,3,2),IF(P6=5,IF(RAND()&lt;$G$2,4,5),IF(RAND()&lt;$G$2,IF(RAND()&lt;0.5,P6-1,P6+1),P6)))</f>
        <v>2</v>
      </c>
      <c r="H6" s="2">
        <f ca="1">IF(Q6=2,IF(RAND()&lt;$H$2,3,2),IF(Q6=4,IF(RAND()&lt;$H$2,3,4),IF(RAND()&lt;$H$2,IF(RAND()&lt;0.5,Q6-1,Q6+1),Q6)))</f>
        <v>2</v>
      </c>
      <c r="I6" s="2">
        <f ca="1">ROUND(NORMINV(RAND(),R6,$I$2),0)</f>
        <v>116887</v>
      </c>
      <c r="K6" s="20">
        <v>1</v>
      </c>
      <c r="L6" s="20">
        <v>0</v>
      </c>
      <c r="M6" s="2">
        <v>2</v>
      </c>
      <c r="N6" s="2">
        <v>1790</v>
      </c>
      <c r="O6" s="20">
        <v>0</v>
      </c>
      <c r="P6" s="2">
        <v>2</v>
      </c>
      <c r="Q6" s="2">
        <v>2</v>
      </c>
      <c r="R6" s="2">
        <v>114300</v>
      </c>
      <c r="T6" s="2" t="s">
        <v>9</v>
      </c>
      <c r="U6" s="6">
        <f t="array" aca="1" ref="U6:U12" ca="1">MMULT(AA5:AG11,AA13:AA19)</f>
        <v>29820.542218813673</v>
      </c>
      <c r="AA6" s="11">
        <f ca="1"/>
        <v>2.2127362849420608E-2</v>
      </c>
      <c r="AB6" s="12">
        <f ca="1"/>
        <v>4.7234150612908088E-2</v>
      </c>
      <c r="AC6" s="12">
        <f ca="1"/>
        <v>6.8753966136436123E-3</v>
      </c>
      <c r="AD6" s="12">
        <f ca="1"/>
        <v>-3.4989969163180758E-6</v>
      </c>
      <c r="AE6" s="12">
        <f ca="1"/>
        <v>-7.9799842227661088E-4</v>
      </c>
      <c r="AF6" s="12">
        <f ca="1"/>
        <v>-1.1116939819971935E-2</v>
      </c>
      <c r="AG6" s="13">
        <f ca="1"/>
        <v>-6.0097444700302656E-3</v>
      </c>
    </row>
    <row r="7" spans="1:33" x14ac:dyDescent="0.25">
      <c r="A7" s="20">
        <v>2</v>
      </c>
      <c r="B7" s="2">
        <v>1</v>
      </c>
      <c r="C7" s="20">
        <f t="shared" ref="C7:C70" ca="1" si="0">IF(L7=0,IF(RAND()&lt;$C$2,1,0),IF(RAND()&lt;$C$2,0,1))</f>
        <v>0</v>
      </c>
      <c r="D7" s="2">
        <f t="shared" ref="D7:D70" ca="1" si="1">IF(M7=1,IF(RAND()&lt;$D$2,2,1),IF(M7=6,IF(RAND()&lt;$D$2,4,5),IF(RAND()&lt;$D$2,IF(RAND()&lt;0.5,M7-1,M7+1),M7)))</f>
        <v>3</v>
      </c>
      <c r="E7" s="2">
        <f t="shared" ref="E7:E70" ca="1" si="2">ROUND(NORMINV(RAND(),N7,$E$2),0)</f>
        <v>2001</v>
      </c>
      <c r="F7" s="20">
        <f t="shared" ref="F7:F70" ca="1" si="3">IF(O7=0,IF(RAND()&lt;$F$2,1,0),IF(RAND()&lt;$F$2,0,1))</f>
        <v>0</v>
      </c>
      <c r="G7" s="2">
        <f t="shared" ref="G7:G70" ca="1" si="4">IF(P7=2,IF(RAND()&lt;$G$2,3,2),IF(P7=5,IF(RAND()&lt;$G$2,4,5),IF(RAND()&lt;$G$2,IF(RAND()&lt;0.5,P7-1,P7+1),P7)))</f>
        <v>4</v>
      </c>
      <c r="H7" s="2">
        <f t="shared" ref="H7:H70" ca="1" si="5">IF(Q7=2,IF(RAND()&lt;$H$2,3,2),IF(Q7=4,IF(RAND()&lt;$H$2,3,4),IF(RAND()&lt;$H$2,IF(RAND()&lt;0.5,Q7-1,Q7+1),Q7)))</f>
        <v>2</v>
      </c>
      <c r="I7" s="2">
        <f t="shared" ref="I7:I70" ca="1" si="6">ROUND(NORMINV(RAND(),R7,$I$2),0)</f>
        <v>118443</v>
      </c>
      <c r="K7" s="20">
        <v>2</v>
      </c>
      <c r="L7" s="20">
        <v>0</v>
      </c>
      <c r="M7" s="2">
        <v>3</v>
      </c>
      <c r="N7" s="2">
        <v>2030</v>
      </c>
      <c r="O7" s="20">
        <v>0</v>
      </c>
      <c r="P7" s="2">
        <v>4</v>
      </c>
      <c r="Q7" s="2">
        <v>2</v>
      </c>
      <c r="R7" s="2">
        <v>114200</v>
      </c>
      <c r="T7" s="2" t="s">
        <v>1</v>
      </c>
      <c r="U7" s="6">
        <f ca="1"/>
        <v>13599.055668490822</v>
      </c>
      <c r="AA7" s="11">
        <f ca="1"/>
        <v>-2.0486535950127809E-3</v>
      </c>
      <c r="AB7" s="12">
        <f ca="1"/>
        <v>6.8753966136435949E-3</v>
      </c>
      <c r="AC7" s="12">
        <f ca="1"/>
        <v>7.9818024939577546E-3</v>
      </c>
      <c r="AD7" s="12">
        <f ca="1"/>
        <v>-6.0645695087891775E-6</v>
      </c>
      <c r="AE7" s="12">
        <f ca="1"/>
        <v>1.0215718025108488E-3</v>
      </c>
      <c r="AF7" s="12">
        <f ca="1"/>
        <v>-2.0847265232893839E-3</v>
      </c>
      <c r="AG7" s="13">
        <f ca="1"/>
        <v>-1.1436928513126015E-3</v>
      </c>
    </row>
    <row r="8" spans="1:33" x14ac:dyDescent="0.25">
      <c r="A8" s="20">
        <v>3</v>
      </c>
      <c r="B8" s="2">
        <v>1</v>
      </c>
      <c r="C8" s="20">
        <f t="shared" ca="1" si="0"/>
        <v>0</v>
      </c>
      <c r="D8" s="2">
        <f t="shared" ca="1" si="1"/>
        <v>1</v>
      </c>
      <c r="E8" s="2">
        <f t="shared" ca="1" si="2"/>
        <v>1494</v>
      </c>
      <c r="F8" s="20">
        <f t="shared" ca="1" si="3"/>
        <v>0</v>
      </c>
      <c r="G8" s="2">
        <f t="shared" ca="1" si="4"/>
        <v>3</v>
      </c>
      <c r="H8" s="2">
        <f t="shared" ca="1" si="5"/>
        <v>2</v>
      </c>
      <c r="I8" s="2">
        <f t="shared" ca="1" si="6"/>
        <v>108223</v>
      </c>
      <c r="K8" s="20">
        <v>3</v>
      </c>
      <c r="L8" s="20">
        <v>0</v>
      </c>
      <c r="M8" s="2">
        <v>1</v>
      </c>
      <c r="N8" s="2">
        <v>1740</v>
      </c>
      <c r="O8" s="20">
        <v>0</v>
      </c>
      <c r="P8" s="2">
        <v>3</v>
      </c>
      <c r="Q8" s="2">
        <v>2</v>
      </c>
      <c r="R8" s="2">
        <v>114800</v>
      </c>
      <c r="T8" s="2" t="s">
        <v>2</v>
      </c>
      <c r="U8" s="6">
        <f ca="1"/>
        <v>-9505.7323622751137</v>
      </c>
      <c r="AA8" s="11">
        <f ca="1"/>
        <v>-1.4304804539445111E-4</v>
      </c>
      <c r="AB8" s="12">
        <f ca="1"/>
        <v>-3.4989969163180936E-6</v>
      </c>
      <c r="AC8" s="12">
        <f ca="1"/>
        <v>-6.064569508789202E-6</v>
      </c>
      <c r="AD8" s="12">
        <f ca="1"/>
        <v>1.0434180313022158E-7</v>
      </c>
      <c r="AE8" s="12">
        <f ca="1"/>
        <v>-3.2950048547161958E-6</v>
      </c>
      <c r="AF8" s="12">
        <f ca="1"/>
        <v>-7.7493689568725425E-6</v>
      </c>
      <c r="AG8" s="13">
        <f ca="1"/>
        <v>-9.6397391147690106E-6</v>
      </c>
    </row>
    <row r="9" spans="1:33" x14ac:dyDescent="0.25">
      <c r="A9" s="20">
        <v>4</v>
      </c>
      <c r="B9" s="2">
        <v>1</v>
      </c>
      <c r="C9" s="20">
        <f t="shared" ca="1" si="0"/>
        <v>0</v>
      </c>
      <c r="D9" s="2">
        <f t="shared" ca="1" si="1"/>
        <v>4</v>
      </c>
      <c r="E9" s="2">
        <f t="shared" ca="1" si="2"/>
        <v>2186</v>
      </c>
      <c r="F9" s="20">
        <f t="shared" ca="1" si="3"/>
        <v>0</v>
      </c>
      <c r="G9" s="2">
        <f t="shared" ca="1" si="4"/>
        <v>3</v>
      </c>
      <c r="H9" s="2">
        <f t="shared" ca="1" si="5"/>
        <v>3</v>
      </c>
      <c r="I9" s="2">
        <f t="shared" ca="1" si="6"/>
        <v>104285</v>
      </c>
      <c r="K9" s="20">
        <v>4</v>
      </c>
      <c r="L9" s="20">
        <v>0</v>
      </c>
      <c r="M9" s="2">
        <v>3</v>
      </c>
      <c r="N9" s="2">
        <v>1980</v>
      </c>
      <c r="O9" s="20">
        <v>0</v>
      </c>
      <c r="P9" s="2">
        <v>3</v>
      </c>
      <c r="Q9" s="2">
        <v>2</v>
      </c>
      <c r="R9" s="2">
        <v>94700</v>
      </c>
      <c r="T9" s="2" t="s">
        <v>3</v>
      </c>
      <c r="U9" s="6">
        <f ca="1"/>
        <v>29.009045172623246</v>
      </c>
      <c r="AA9" s="11">
        <f ca="1"/>
        <v>-1.2419202453573709E-2</v>
      </c>
      <c r="AB9" s="12">
        <f ca="1"/>
        <v>-7.979984222766137E-4</v>
      </c>
      <c r="AC9" s="12">
        <f ca="1"/>
        <v>1.0215718025108438E-3</v>
      </c>
      <c r="AD9" s="12">
        <f ca="1"/>
        <v>-3.2950048547161323E-6</v>
      </c>
      <c r="AE9" s="12">
        <f ca="1"/>
        <v>3.5338069697198639E-2</v>
      </c>
      <c r="AF9" s="12">
        <f ca="1"/>
        <v>3.8395945624610014E-3</v>
      </c>
      <c r="AG9" s="13">
        <f ca="1"/>
        <v>-3.0896768571099962E-3</v>
      </c>
    </row>
    <row r="10" spans="1:33" x14ac:dyDescent="0.25">
      <c r="A10" s="20">
        <v>5</v>
      </c>
      <c r="B10" s="2">
        <v>1</v>
      </c>
      <c r="C10" s="20">
        <f t="shared" ca="1" si="0"/>
        <v>0</v>
      </c>
      <c r="D10" s="2">
        <f t="shared" ca="1" si="1"/>
        <v>3</v>
      </c>
      <c r="E10" s="2">
        <f t="shared" ca="1" si="2"/>
        <v>1893</v>
      </c>
      <c r="F10" s="20">
        <f t="shared" ca="1" si="3"/>
        <v>0</v>
      </c>
      <c r="G10" s="2">
        <f t="shared" ca="1" si="4"/>
        <v>3</v>
      </c>
      <c r="H10" s="2">
        <f t="shared" ca="1" si="5"/>
        <v>3</v>
      </c>
      <c r="I10" s="2">
        <f t="shared" ca="1" si="6"/>
        <v>122789</v>
      </c>
      <c r="K10" s="20">
        <v>5</v>
      </c>
      <c r="L10" s="20">
        <v>0</v>
      </c>
      <c r="M10" s="2">
        <v>3</v>
      </c>
      <c r="N10" s="2">
        <v>2130</v>
      </c>
      <c r="O10" s="20">
        <v>0</v>
      </c>
      <c r="P10" s="2">
        <v>3</v>
      </c>
      <c r="Q10" s="2">
        <v>3</v>
      </c>
      <c r="R10" s="2">
        <v>119800</v>
      </c>
      <c r="T10" s="2" t="s">
        <v>4</v>
      </c>
      <c r="U10" s="6">
        <f ca="1"/>
        <v>13518.454373045242</v>
      </c>
      <c r="AA10" s="11">
        <f ca="1"/>
        <v>-2.2420761895045653E-2</v>
      </c>
      <c r="AB10" s="12">
        <f ca="1"/>
        <v>-1.1116939819971937E-2</v>
      </c>
      <c r="AC10" s="12">
        <f ca="1"/>
        <v>-2.0847265232893991E-3</v>
      </c>
      <c r="AD10" s="12">
        <f ca="1"/>
        <v>-7.7493689568724409E-6</v>
      </c>
      <c r="AE10" s="12">
        <f ca="1"/>
        <v>3.8395945624610083E-3</v>
      </c>
      <c r="AF10" s="12">
        <f ca="1"/>
        <v>2.0322448678111567E-2</v>
      </c>
      <c r="AG10" s="13">
        <f ca="1"/>
        <v>-6.8493303308846346E-3</v>
      </c>
    </row>
    <row r="11" spans="1:33" x14ac:dyDescent="0.25">
      <c r="A11" s="20">
        <v>6</v>
      </c>
      <c r="B11" s="2">
        <v>1</v>
      </c>
      <c r="C11" s="20">
        <f t="shared" ca="1" si="0"/>
        <v>0</v>
      </c>
      <c r="D11" s="2">
        <f t="shared" ca="1" si="1"/>
        <v>2</v>
      </c>
      <c r="E11" s="2">
        <f t="shared" ca="1" si="2"/>
        <v>1873</v>
      </c>
      <c r="F11" s="20">
        <f t="shared" ca="1" si="3"/>
        <v>0</v>
      </c>
      <c r="G11" s="2">
        <f t="shared" ca="1" si="4"/>
        <v>3</v>
      </c>
      <c r="H11" s="2">
        <f t="shared" ca="1" si="5"/>
        <v>2</v>
      </c>
      <c r="I11" s="2">
        <f t="shared" ca="1" si="6"/>
        <v>115265</v>
      </c>
      <c r="K11" s="20">
        <v>6</v>
      </c>
      <c r="L11" s="20">
        <v>0</v>
      </c>
      <c r="M11" s="2">
        <v>2</v>
      </c>
      <c r="N11" s="2">
        <v>1780</v>
      </c>
      <c r="O11" s="20">
        <v>0</v>
      </c>
      <c r="P11" s="2">
        <v>3</v>
      </c>
      <c r="Q11" s="2">
        <v>2</v>
      </c>
      <c r="R11" s="2">
        <v>114600</v>
      </c>
      <c r="T11" s="2" t="s">
        <v>5</v>
      </c>
      <c r="U11" s="6">
        <f ca="1"/>
        <v>8844.6475064192782</v>
      </c>
      <c r="AA11" s="14">
        <f ca="1"/>
        <v>-3.9416829108962909E-2</v>
      </c>
      <c r="AB11" s="15">
        <f ca="1"/>
        <v>-6.0097444700303176E-3</v>
      </c>
      <c r="AC11" s="15">
        <f ca="1"/>
        <v>-1.1436928513126215E-3</v>
      </c>
      <c r="AD11" s="15">
        <f ca="1"/>
        <v>-9.6397391147691191E-6</v>
      </c>
      <c r="AE11" s="15">
        <f ca="1"/>
        <v>-3.089676857109985E-3</v>
      </c>
      <c r="AF11" s="15">
        <f ca="1"/>
        <v>-6.849330330884554E-3</v>
      </c>
      <c r="AG11" s="16">
        <f ca="1"/>
        <v>3.4758851327432581E-2</v>
      </c>
    </row>
    <row r="12" spans="1:33" x14ac:dyDescent="0.25">
      <c r="A12" s="20">
        <v>7</v>
      </c>
      <c r="B12" s="2">
        <v>1</v>
      </c>
      <c r="C12" s="20">
        <f t="shared" ca="1" si="0"/>
        <v>1</v>
      </c>
      <c r="D12" s="2">
        <f t="shared" ca="1" si="1"/>
        <v>3</v>
      </c>
      <c r="E12" s="2">
        <f t="shared" ca="1" si="2"/>
        <v>1866</v>
      </c>
      <c r="F12" s="20">
        <f t="shared" ca="1" si="3"/>
        <v>1</v>
      </c>
      <c r="G12" s="2">
        <f t="shared" ca="1" si="4"/>
        <v>3</v>
      </c>
      <c r="H12" s="2">
        <f t="shared" ca="1" si="5"/>
        <v>3</v>
      </c>
      <c r="I12" s="2">
        <f t="shared" ca="1" si="6"/>
        <v>157280</v>
      </c>
      <c r="K12" s="20">
        <v>7</v>
      </c>
      <c r="L12" s="20">
        <v>1</v>
      </c>
      <c r="M12" s="2">
        <v>3</v>
      </c>
      <c r="N12" s="2">
        <v>1830</v>
      </c>
      <c r="O12" s="20">
        <v>1</v>
      </c>
      <c r="P12" s="2">
        <v>3</v>
      </c>
      <c r="Q12" s="2">
        <v>3</v>
      </c>
      <c r="R12" s="2">
        <v>151600</v>
      </c>
      <c r="T12" s="2" t="s">
        <v>6</v>
      </c>
      <c r="U12" s="6">
        <f ca="1"/>
        <v>12432.738609856227</v>
      </c>
    </row>
    <row r="13" spans="1:33" x14ac:dyDescent="0.25">
      <c r="A13" s="20">
        <v>8</v>
      </c>
      <c r="B13" s="2">
        <v>1</v>
      </c>
      <c r="C13" s="20">
        <f t="shared" ca="1" si="0"/>
        <v>1</v>
      </c>
      <c r="D13" s="2">
        <f t="shared" ca="1" si="1"/>
        <v>2</v>
      </c>
      <c r="E13" s="2">
        <f t="shared" ca="1" si="2"/>
        <v>2584</v>
      </c>
      <c r="F13" s="20">
        <f t="shared" ca="1" si="3"/>
        <v>0</v>
      </c>
      <c r="G13" s="2">
        <f t="shared" ca="1" si="4"/>
        <v>4</v>
      </c>
      <c r="H13" s="2">
        <f t="shared" ca="1" si="5"/>
        <v>2</v>
      </c>
      <c r="I13" s="2">
        <f t="shared" ca="1" si="6"/>
        <v>147800</v>
      </c>
      <c r="K13" s="20">
        <v>8</v>
      </c>
      <c r="L13" s="20">
        <v>1</v>
      </c>
      <c r="M13" s="2">
        <v>2</v>
      </c>
      <c r="N13" s="2">
        <v>2160</v>
      </c>
      <c r="O13" s="20">
        <v>0</v>
      </c>
      <c r="P13" s="2">
        <v>4</v>
      </c>
      <c r="Q13" s="2">
        <v>2</v>
      </c>
      <c r="R13" s="2">
        <v>150700</v>
      </c>
      <c r="AA13" s="17">
        <f t="array" aca="1" ref="AA13:AA19" ca="1">MMULT(TRANSPOSE(B6:H133),I6:I133)</f>
        <v>16763166</v>
      </c>
    </row>
    <row r="14" spans="1:33" x14ac:dyDescent="0.25">
      <c r="A14" s="20">
        <v>9</v>
      </c>
      <c r="B14" s="2">
        <v>1</v>
      </c>
      <c r="C14" s="20">
        <f t="shared" ca="1" si="0"/>
        <v>0</v>
      </c>
      <c r="D14" s="2">
        <f t="shared" ca="1" si="1"/>
        <v>3</v>
      </c>
      <c r="E14" s="2">
        <f t="shared" ca="1" si="2"/>
        <v>2044</v>
      </c>
      <c r="F14" s="20">
        <f t="shared" ca="1" si="3"/>
        <v>0</v>
      </c>
      <c r="G14" s="2">
        <f t="shared" ca="1" si="4"/>
        <v>4</v>
      </c>
      <c r="H14" s="2">
        <f t="shared" ca="1" si="5"/>
        <v>2</v>
      </c>
      <c r="I14" s="2">
        <f t="shared" ca="1" si="6"/>
        <v>122902</v>
      </c>
      <c r="K14" s="20">
        <v>9</v>
      </c>
      <c r="L14" s="20">
        <v>0</v>
      </c>
      <c r="M14" s="2">
        <v>3</v>
      </c>
      <c r="N14" s="2">
        <v>2110</v>
      </c>
      <c r="O14" s="20">
        <v>0</v>
      </c>
      <c r="P14" s="2">
        <v>4</v>
      </c>
      <c r="Q14" s="2">
        <v>2</v>
      </c>
      <c r="R14" s="2">
        <v>119200</v>
      </c>
      <c r="T14" s="2" t="s">
        <v>88</v>
      </c>
      <c r="AA14" s="18">
        <f ca="1"/>
        <v>6784514</v>
      </c>
    </row>
    <row r="15" spans="1:33" x14ac:dyDescent="0.25">
      <c r="A15" s="20">
        <v>10</v>
      </c>
      <c r="B15" s="2">
        <v>1</v>
      </c>
      <c r="C15" s="20">
        <f t="shared" ca="1" si="0"/>
        <v>0</v>
      </c>
      <c r="D15" s="2">
        <f t="shared" ca="1" si="1"/>
        <v>3</v>
      </c>
      <c r="E15" s="2">
        <f t="shared" ca="1" si="2"/>
        <v>1680</v>
      </c>
      <c r="F15" s="20">
        <f t="shared" ca="1" si="3"/>
        <v>0</v>
      </c>
      <c r="G15" s="2">
        <f t="shared" ca="1" si="4"/>
        <v>3</v>
      </c>
      <c r="H15" s="2">
        <f t="shared" ca="1" si="5"/>
        <v>3</v>
      </c>
      <c r="I15" s="2">
        <f t="shared" ca="1" si="6"/>
        <v>102454</v>
      </c>
      <c r="K15" s="20">
        <v>10</v>
      </c>
      <c r="L15" s="20">
        <v>0</v>
      </c>
      <c r="M15" s="2">
        <v>3</v>
      </c>
      <c r="N15" s="2">
        <v>1730</v>
      </c>
      <c r="O15" s="20">
        <v>0</v>
      </c>
      <c r="P15" s="2">
        <v>3</v>
      </c>
      <c r="Q15" s="2">
        <v>3</v>
      </c>
      <c r="R15" s="2">
        <v>104000</v>
      </c>
      <c r="T15" s="2" t="s">
        <v>9</v>
      </c>
      <c r="U15" s="7">
        <v>3067.4707612928323</v>
      </c>
      <c r="AA15" s="18">
        <f ca="1"/>
        <v>42201820</v>
      </c>
    </row>
    <row r="16" spans="1:33" x14ac:dyDescent="0.25">
      <c r="A16" s="20">
        <v>11</v>
      </c>
      <c r="B16" s="2">
        <v>1</v>
      </c>
      <c r="C16" s="20">
        <f t="shared" ca="1" si="0"/>
        <v>1</v>
      </c>
      <c r="D16" s="2">
        <f t="shared" ca="1" si="1"/>
        <v>3</v>
      </c>
      <c r="E16" s="2">
        <f t="shared" ca="1" si="2"/>
        <v>1927</v>
      </c>
      <c r="F16" s="20">
        <f t="shared" ca="1" si="3"/>
        <v>1</v>
      </c>
      <c r="G16" s="2">
        <f t="shared" ca="1" si="4"/>
        <v>3</v>
      </c>
      <c r="H16" s="2">
        <f t="shared" ca="1" si="5"/>
        <v>2</v>
      </c>
      <c r="I16" s="2">
        <f t="shared" ca="1" si="6"/>
        <v>132581</v>
      </c>
      <c r="K16" s="20">
        <v>11</v>
      </c>
      <c r="L16" s="20">
        <v>0</v>
      </c>
      <c r="M16" s="2">
        <v>3</v>
      </c>
      <c r="N16" s="2">
        <v>2030</v>
      </c>
      <c r="O16" s="20">
        <v>1</v>
      </c>
      <c r="P16" s="2">
        <v>3</v>
      </c>
      <c r="Q16" s="2">
        <v>2</v>
      </c>
      <c r="R16" s="2">
        <v>132500</v>
      </c>
      <c r="T16" s="2" t="s">
        <v>1</v>
      </c>
      <c r="U16" s="7">
        <v>21937.571768134047</v>
      </c>
      <c r="AA16" s="18">
        <f ca="1"/>
        <v>33990786599</v>
      </c>
    </row>
    <row r="17" spans="1:27" x14ac:dyDescent="0.25">
      <c r="A17" s="20">
        <v>12</v>
      </c>
      <c r="B17" s="2">
        <v>1</v>
      </c>
      <c r="C17" s="20">
        <f t="shared" ca="1" si="0"/>
        <v>0</v>
      </c>
      <c r="D17" s="2">
        <f t="shared" ca="1" si="1"/>
        <v>2</v>
      </c>
      <c r="E17" s="2">
        <f t="shared" ca="1" si="2"/>
        <v>1634</v>
      </c>
      <c r="F17" s="20">
        <f t="shared" ca="1" si="3"/>
        <v>1</v>
      </c>
      <c r="G17" s="2">
        <f t="shared" ca="1" si="4"/>
        <v>2</v>
      </c>
      <c r="H17" s="2">
        <f t="shared" ca="1" si="5"/>
        <v>2</v>
      </c>
      <c r="I17" s="2">
        <f t="shared" ca="1" si="6"/>
        <v>121131</v>
      </c>
      <c r="K17" s="20">
        <v>12</v>
      </c>
      <c r="L17" s="20">
        <v>0</v>
      </c>
      <c r="M17" s="2">
        <v>2</v>
      </c>
      <c r="N17" s="2">
        <v>1870</v>
      </c>
      <c r="O17" s="20">
        <v>1</v>
      </c>
      <c r="P17" s="2">
        <v>2</v>
      </c>
      <c r="Q17" s="2">
        <v>2</v>
      </c>
      <c r="R17" s="2">
        <v>123000</v>
      </c>
      <c r="T17" s="2" t="s">
        <v>2</v>
      </c>
      <c r="U17" s="7">
        <v>-8019.0027858916219</v>
      </c>
      <c r="AA17" s="18">
        <f ca="1"/>
        <v>6320107</v>
      </c>
    </row>
    <row r="18" spans="1:27" x14ac:dyDescent="0.25">
      <c r="A18" s="20">
        <v>13</v>
      </c>
      <c r="B18" s="2">
        <v>1</v>
      </c>
      <c r="C18" s="20">
        <f t="shared" ca="1" si="0"/>
        <v>0</v>
      </c>
      <c r="D18" s="2">
        <f t="shared" ca="1" si="1"/>
        <v>4</v>
      </c>
      <c r="E18" s="2">
        <f t="shared" ca="1" si="2"/>
        <v>1772</v>
      </c>
      <c r="F18" s="20">
        <f t="shared" ca="1" si="3"/>
        <v>0</v>
      </c>
      <c r="G18" s="2">
        <f t="shared" ca="1" si="4"/>
        <v>3</v>
      </c>
      <c r="H18" s="2">
        <f t="shared" ca="1" si="5"/>
        <v>2</v>
      </c>
      <c r="I18" s="2">
        <f t="shared" ca="1" si="6"/>
        <v>103445</v>
      </c>
      <c r="K18" s="20">
        <v>13</v>
      </c>
      <c r="L18" s="20">
        <v>0</v>
      </c>
      <c r="M18" s="2">
        <v>4</v>
      </c>
      <c r="N18" s="2">
        <v>1910</v>
      </c>
      <c r="O18" s="20">
        <v>0</v>
      </c>
      <c r="P18" s="2">
        <v>3</v>
      </c>
      <c r="Q18" s="2">
        <v>2</v>
      </c>
      <c r="R18" s="2">
        <v>102600</v>
      </c>
      <c r="T18" s="2" t="s">
        <v>3</v>
      </c>
      <c r="U18" s="7">
        <v>52.149228913587649</v>
      </c>
      <c r="AA18" s="18">
        <f ca="1"/>
        <v>53015098</v>
      </c>
    </row>
    <row r="19" spans="1:27" x14ac:dyDescent="0.25">
      <c r="A19" s="20">
        <v>14</v>
      </c>
      <c r="B19" s="2">
        <v>1</v>
      </c>
      <c r="C19" s="20">
        <f t="shared" ca="1" si="0"/>
        <v>0</v>
      </c>
      <c r="D19" s="2">
        <f t="shared" ca="1" si="1"/>
        <v>5</v>
      </c>
      <c r="E19" s="2">
        <f t="shared" ca="1" si="2"/>
        <v>2054</v>
      </c>
      <c r="F19" s="20">
        <f t="shared" ca="1" si="3"/>
        <v>1</v>
      </c>
      <c r="G19" s="2">
        <f t="shared" ca="1" si="4"/>
        <v>4</v>
      </c>
      <c r="H19" s="2">
        <f t="shared" ca="1" si="5"/>
        <v>3</v>
      </c>
      <c r="I19" s="2">
        <f t="shared" ca="1" si="6"/>
        <v>127113</v>
      </c>
      <c r="K19" s="20">
        <v>14</v>
      </c>
      <c r="L19" s="20">
        <v>0</v>
      </c>
      <c r="M19" s="2">
        <v>5</v>
      </c>
      <c r="N19" s="2">
        <v>2150</v>
      </c>
      <c r="O19" s="20">
        <v>1</v>
      </c>
      <c r="P19" s="2">
        <v>3</v>
      </c>
      <c r="Q19" s="2">
        <v>3</v>
      </c>
      <c r="R19" s="2">
        <v>126300</v>
      </c>
      <c r="T19" s="2" t="s">
        <v>4</v>
      </c>
      <c r="U19" s="7">
        <v>17058.771119372104</v>
      </c>
      <c r="AA19" s="19">
        <f ca="1"/>
        <v>42364174</v>
      </c>
    </row>
    <row r="20" spans="1:27" x14ac:dyDescent="0.25">
      <c r="A20" s="20">
        <v>15</v>
      </c>
      <c r="B20" s="2">
        <v>1</v>
      </c>
      <c r="C20" s="20">
        <f t="shared" ca="1" si="0"/>
        <v>1</v>
      </c>
      <c r="D20" s="2">
        <f t="shared" ca="1" si="1"/>
        <v>4</v>
      </c>
      <c r="E20" s="2">
        <f t="shared" ca="1" si="2"/>
        <v>2752</v>
      </c>
      <c r="F20" s="20">
        <f t="shared" ca="1" si="3"/>
        <v>0</v>
      </c>
      <c r="G20" s="2">
        <f t="shared" ca="1" si="4"/>
        <v>4</v>
      </c>
      <c r="H20" s="2">
        <f t="shared" ca="1" si="5"/>
        <v>3</v>
      </c>
      <c r="I20" s="2">
        <f t="shared" ca="1" si="6"/>
        <v>184893</v>
      </c>
      <c r="K20" s="20">
        <v>15</v>
      </c>
      <c r="L20" s="20">
        <v>1</v>
      </c>
      <c r="M20" s="2">
        <v>4</v>
      </c>
      <c r="N20" s="2">
        <v>2590</v>
      </c>
      <c r="O20" s="20">
        <v>0</v>
      </c>
      <c r="P20" s="2">
        <v>4</v>
      </c>
      <c r="Q20" s="2">
        <v>3</v>
      </c>
      <c r="R20" s="2">
        <v>176800</v>
      </c>
      <c r="T20" s="2" t="s">
        <v>5</v>
      </c>
      <c r="U20" s="7">
        <v>4070.0048771925794</v>
      </c>
    </row>
    <row r="21" spans="1:27" x14ac:dyDescent="0.25">
      <c r="A21" s="20">
        <v>16</v>
      </c>
      <c r="B21" s="2">
        <v>1</v>
      </c>
      <c r="C21" s="20">
        <f t="shared" ca="1" si="0"/>
        <v>1</v>
      </c>
      <c r="D21" s="2">
        <f t="shared" ca="1" si="1"/>
        <v>1</v>
      </c>
      <c r="E21" s="2">
        <f t="shared" ca="1" si="2"/>
        <v>2226</v>
      </c>
      <c r="F21" s="20">
        <f t="shared" ca="1" si="3"/>
        <v>0</v>
      </c>
      <c r="G21" s="2">
        <f t="shared" ca="1" si="4"/>
        <v>4</v>
      </c>
      <c r="H21" s="2">
        <f t="shared" ca="1" si="5"/>
        <v>2</v>
      </c>
      <c r="I21" s="2">
        <f t="shared" ca="1" si="6"/>
        <v>150617</v>
      </c>
      <c r="K21" s="20">
        <v>16</v>
      </c>
      <c r="L21" s="20">
        <v>1</v>
      </c>
      <c r="M21" s="2">
        <v>1</v>
      </c>
      <c r="N21" s="2">
        <v>1780</v>
      </c>
      <c r="O21" s="20">
        <v>0</v>
      </c>
      <c r="P21" s="2">
        <v>4</v>
      </c>
      <c r="Q21" s="2">
        <v>2</v>
      </c>
      <c r="R21" s="2">
        <v>145800</v>
      </c>
      <c r="T21" s="2" t="s">
        <v>6</v>
      </c>
      <c r="U21" s="7">
        <v>7810.6983358066063</v>
      </c>
    </row>
    <row r="22" spans="1:27" x14ac:dyDescent="0.25">
      <c r="A22" s="20">
        <v>17</v>
      </c>
      <c r="B22" s="2">
        <v>1</v>
      </c>
      <c r="C22" s="20">
        <f t="shared" ca="1" si="0"/>
        <v>0</v>
      </c>
      <c r="D22" s="2">
        <f t="shared" ca="1" si="1"/>
        <v>4</v>
      </c>
      <c r="E22" s="2">
        <f t="shared" ca="1" si="2"/>
        <v>2473</v>
      </c>
      <c r="F22" s="20">
        <f t="shared" ca="1" si="3"/>
        <v>1</v>
      </c>
      <c r="G22" s="2">
        <f t="shared" ca="1" si="4"/>
        <v>3</v>
      </c>
      <c r="H22" s="2">
        <f t="shared" ca="1" si="5"/>
        <v>3</v>
      </c>
      <c r="I22" s="2">
        <f t="shared" ca="1" si="6"/>
        <v>146892</v>
      </c>
      <c r="K22" s="20">
        <v>17</v>
      </c>
      <c r="L22" s="20">
        <v>0</v>
      </c>
      <c r="M22" s="2">
        <v>4</v>
      </c>
      <c r="N22" s="2">
        <v>2190</v>
      </c>
      <c r="O22" s="20">
        <v>1</v>
      </c>
      <c r="P22" s="2">
        <v>3</v>
      </c>
      <c r="Q22" s="2">
        <v>3</v>
      </c>
      <c r="R22" s="2">
        <v>147100</v>
      </c>
    </row>
    <row r="23" spans="1:27" x14ac:dyDescent="0.25">
      <c r="A23" s="20">
        <v>18</v>
      </c>
      <c r="B23" s="2">
        <v>1</v>
      </c>
      <c r="C23" s="20">
        <f t="shared" ca="1" si="0"/>
        <v>0</v>
      </c>
      <c r="D23" s="2">
        <f t="shared" ca="1" si="1"/>
        <v>4</v>
      </c>
      <c r="E23" s="2">
        <f t="shared" ca="1" si="2"/>
        <v>2113</v>
      </c>
      <c r="F23" s="20">
        <f t="shared" ca="1" si="3"/>
        <v>0</v>
      </c>
      <c r="G23" s="2">
        <f t="shared" ca="1" si="4"/>
        <v>3</v>
      </c>
      <c r="H23" s="2">
        <f t="shared" ca="1" si="5"/>
        <v>3</v>
      </c>
      <c r="I23" s="2">
        <f t="shared" ca="1" si="6"/>
        <v>85303</v>
      </c>
      <c r="K23" s="20">
        <v>18</v>
      </c>
      <c r="L23" s="20">
        <v>0</v>
      </c>
      <c r="M23" s="2">
        <v>4</v>
      </c>
      <c r="N23" s="2">
        <v>1990</v>
      </c>
      <c r="O23" s="20">
        <v>0</v>
      </c>
      <c r="P23" s="2">
        <v>3</v>
      </c>
      <c r="Q23" s="2">
        <v>3</v>
      </c>
      <c r="R23" s="2">
        <v>83600</v>
      </c>
    </row>
    <row r="24" spans="1:27" x14ac:dyDescent="0.25">
      <c r="A24" s="20">
        <v>19</v>
      </c>
      <c r="B24" s="2">
        <v>1</v>
      </c>
      <c r="C24" s="20">
        <f t="shared" ca="1" si="0"/>
        <v>1</v>
      </c>
      <c r="D24" s="2">
        <f t="shared" ca="1" si="1"/>
        <v>1</v>
      </c>
      <c r="E24" s="2">
        <f t="shared" ca="1" si="2"/>
        <v>1628</v>
      </c>
      <c r="F24" s="20">
        <f t="shared" ca="1" si="3"/>
        <v>1</v>
      </c>
      <c r="G24" s="2">
        <f t="shared" ca="1" si="4"/>
        <v>2</v>
      </c>
      <c r="H24" s="2">
        <f t="shared" ca="1" si="5"/>
        <v>2</v>
      </c>
      <c r="I24" s="2">
        <f t="shared" ca="1" si="6"/>
        <v>104374</v>
      </c>
      <c r="K24" s="20">
        <v>19</v>
      </c>
      <c r="L24" s="20">
        <v>0</v>
      </c>
      <c r="M24" s="2">
        <v>1</v>
      </c>
      <c r="N24" s="2">
        <v>1700</v>
      </c>
      <c r="O24" s="20">
        <v>1</v>
      </c>
      <c r="P24" s="2">
        <v>2</v>
      </c>
      <c r="Q24" s="2">
        <v>2</v>
      </c>
      <c r="R24" s="2">
        <v>111400</v>
      </c>
    </row>
    <row r="25" spans="1:27" x14ac:dyDescent="0.25">
      <c r="A25" s="20">
        <v>20</v>
      </c>
      <c r="B25" s="2">
        <v>1</v>
      </c>
      <c r="C25" s="20">
        <f t="shared" ca="1" si="0"/>
        <v>1</v>
      </c>
      <c r="D25" s="2">
        <f t="shared" ca="1" si="1"/>
        <v>2</v>
      </c>
      <c r="E25" s="2">
        <f t="shared" ca="1" si="2"/>
        <v>1780</v>
      </c>
      <c r="F25" s="20">
        <f t="shared" ca="1" si="3"/>
        <v>1</v>
      </c>
      <c r="G25" s="2">
        <f t="shared" ca="1" si="4"/>
        <v>3</v>
      </c>
      <c r="H25" s="2">
        <f t="shared" ca="1" si="5"/>
        <v>3</v>
      </c>
      <c r="I25" s="2">
        <f t="shared" ca="1" si="6"/>
        <v>171937</v>
      </c>
      <c r="K25" s="20">
        <v>20</v>
      </c>
      <c r="L25" s="20">
        <v>1</v>
      </c>
      <c r="M25" s="2">
        <v>2</v>
      </c>
      <c r="N25" s="2">
        <v>1920</v>
      </c>
      <c r="O25" s="20">
        <v>1</v>
      </c>
      <c r="P25" s="2">
        <v>3</v>
      </c>
      <c r="Q25" s="2">
        <v>3</v>
      </c>
      <c r="R25" s="2">
        <v>167200</v>
      </c>
    </row>
    <row r="26" spans="1:27" x14ac:dyDescent="0.25">
      <c r="A26" s="20">
        <v>21</v>
      </c>
      <c r="B26" s="2">
        <v>1</v>
      </c>
      <c r="C26" s="20">
        <f t="shared" ca="1" si="0"/>
        <v>0</v>
      </c>
      <c r="D26" s="2">
        <f t="shared" ca="1" si="1"/>
        <v>3</v>
      </c>
      <c r="E26" s="2">
        <f t="shared" ca="1" si="2"/>
        <v>2073</v>
      </c>
      <c r="F26" s="20">
        <f t="shared" ca="1" si="3"/>
        <v>1</v>
      </c>
      <c r="G26" s="2">
        <f t="shared" ca="1" si="4"/>
        <v>3</v>
      </c>
      <c r="H26" s="2">
        <f t="shared" ca="1" si="5"/>
        <v>2</v>
      </c>
      <c r="I26" s="2">
        <f t="shared" ca="1" si="6"/>
        <v>122258</v>
      </c>
      <c r="K26" s="20">
        <v>21</v>
      </c>
      <c r="L26" s="20">
        <v>0</v>
      </c>
      <c r="M26" s="2">
        <v>3</v>
      </c>
      <c r="N26" s="2">
        <v>1790</v>
      </c>
      <c r="O26" s="20">
        <v>0</v>
      </c>
      <c r="P26" s="2">
        <v>3</v>
      </c>
      <c r="Q26" s="2">
        <v>2</v>
      </c>
      <c r="R26" s="2">
        <v>116200</v>
      </c>
    </row>
    <row r="27" spans="1:27" x14ac:dyDescent="0.25">
      <c r="A27" s="20">
        <v>22</v>
      </c>
      <c r="B27" s="2">
        <v>1</v>
      </c>
      <c r="C27" s="20">
        <f t="shared" ca="1" si="0"/>
        <v>0</v>
      </c>
      <c r="D27" s="2">
        <f t="shared" ca="1" si="1"/>
        <v>4</v>
      </c>
      <c r="E27" s="2">
        <f t="shared" ca="1" si="2"/>
        <v>2109</v>
      </c>
      <c r="F27" s="20">
        <f t="shared" ca="1" si="3"/>
        <v>1</v>
      </c>
      <c r="G27" s="2">
        <f t="shared" ca="1" si="4"/>
        <v>3</v>
      </c>
      <c r="H27" s="2">
        <f t="shared" ca="1" si="5"/>
        <v>2</v>
      </c>
      <c r="I27" s="2">
        <f t="shared" ca="1" si="6"/>
        <v>120202</v>
      </c>
      <c r="K27" s="20">
        <v>22</v>
      </c>
      <c r="L27" s="20">
        <v>0</v>
      </c>
      <c r="M27" s="2">
        <v>4</v>
      </c>
      <c r="N27" s="2">
        <v>2000</v>
      </c>
      <c r="O27" s="20">
        <v>0</v>
      </c>
      <c r="P27" s="2">
        <v>3</v>
      </c>
      <c r="Q27" s="2">
        <v>2</v>
      </c>
      <c r="R27" s="2">
        <v>113800</v>
      </c>
    </row>
    <row r="28" spans="1:27" x14ac:dyDescent="0.25">
      <c r="A28" s="20">
        <v>23</v>
      </c>
      <c r="B28" s="2">
        <v>1</v>
      </c>
      <c r="C28" s="20">
        <f t="shared" ca="1" si="0"/>
        <v>0</v>
      </c>
      <c r="D28" s="2">
        <f t="shared" ca="1" si="1"/>
        <v>3</v>
      </c>
      <c r="E28" s="2">
        <f t="shared" ca="1" si="2"/>
        <v>1418</v>
      </c>
      <c r="F28" s="20">
        <f t="shared" ca="1" si="3"/>
        <v>0</v>
      </c>
      <c r="G28" s="2">
        <f t="shared" ca="1" si="4"/>
        <v>3</v>
      </c>
      <c r="H28" s="2">
        <f t="shared" ca="1" si="5"/>
        <v>2</v>
      </c>
      <c r="I28" s="2">
        <f t="shared" ca="1" si="6"/>
        <v>96388</v>
      </c>
      <c r="K28" s="20">
        <v>23</v>
      </c>
      <c r="L28" s="20">
        <v>0</v>
      </c>
      <c r="M28" s="2">
        <v>3</v>
      </c>
      <c r="N28" s="2">
        <v>1690</v>
      </c>
      <c r="O28" s="20">
        <v>0</v>
      </c>
      <c r="P28" s="2">
        <v>3</v>
      </c>
      <c r="Q28" s="2">
        <v>2</v>
      </c>
      <c r="R28" s="2">
        <v>91700</v>
      </c>
    </row>
    <row r="29" spans="1:27" x14ac:dyDescent="0.25">
      <c r="A29" s="20">
        <v>24</v>
      </c>
      <c r="B29" s="2">
        <v>1</v>
      </c>
      <c r="C29" s="20">
        <f t="shared" ca="1" si="0"/>
        <v>1</v>
      </c>
      <c r="D29" s="2">
        <f t="shared" ca="1" si="1"/>
        <v>3</v>
      </c>
      <c r="E29" s="2">
        <f t="shared" ca="1" si="2"/>
        <v>1943</v>
      </c>
      <c r="F29" s="20">
        <f t="shared" ca="1" si="3"/>
        <v>1</v>
      </c>
      <c r="G29" s="2">
        <f t="shared" ca="1" si="4"/>
        <v>3</v>
      </c>
      <c r="H29" s="2">
        <f t="shared" ca="1" si="5"/>
        <v>2</v>
      </c>
      <c r="I29" s="2">
        <f t="shared" ca="1" si="6"/>
        <v>112556</v>
      </c>
      <c r="K29" s="20">
        <v>24</v>
      </c>
      <c r="L29" s="20">
        <v>0</v>
      </c>
      <c r="M29" s="2">
        <v>3</v>
      </c>
      <c r="N29" s="2">
        <v>1820</v>
      </c>
      <c r="O29" s="20">
        <v>1</v>
      </c>
      <c r="P29" s="2">
        <v>3</v>
      </c>
      <c r="Q29" s="2">
        <v>2</v>
      </c>
      <c r="R29" s="2">
        <v>106100</v>
      </c>
    </row>
    <row r="30" spans="1:27" x14ac:dyDescent="0.25">
      <c r="A30" s="20">
        <v>25</v>
      </c>
      <c r="B30" s="2">
        <v>1</v>
      </c>
      <c r="C30" s="20">
        <f t="shared" ca="1" si="0"/>
        <v>1</v>
      </c>
      <c r="D30" s="2">
        <f t="shared" ca="1" si="1"/>
        <v>2</v>
      </c>
      <c r="E30" s="2">
        <f t="shared" ca="1" si="2"/>
        <v>2218</v>
      </c>
      <c r="F30" s="20">
        <f t="shared" ca="1" si="3"/>
        <v>1</v>
      </c>
      <c r="G30" s="2">
        <f t="shared" ca="1" si="4"/>
        <v>4</v>
      </c>
      <c r="H30" s="2">
        <f t="shared" ca="1" si="5"/>
        <v>3</v>
      </c>
      <c r="I30" s="2">
        <f t="shared" ca="1" si="6"/>
        <v>158023</v>
      </c>
      <c r="K30" s="20">
        <v>25</v>
      </c>
      <c r="L30" s="20">
        <v>0</v>
      </c>
      <c r="M30" s="2">
        <v>2</v>
      </c>
      <c r="N30" s="2">
        <v>2210</v>
      </c>
      <c r="O30" s="20">
        <v>1</v>
      </c>
      <c r="P30" s="2">
        <v>4</v>
      </c>
      <c r="Q30" s="2">
        <v>3</v>
      </c>
      <c r="R30" s="2">
        <v>156400</v>
      </c>
    </row>
    <row r="31" spans="1:27" x14ac:dyDescent="0.25">
      <c r="A31" s="20">
        <v>26</v>
      </c>
      <c r="B31" s="2">
        <v>1</v>
      </c>
      <c r="C31" s="20">
        <f t="shared" ca="1" si="0"/>
        <v>0</v>
      </c>
      <c r="D31" s="2">
        <f t="shared" ca="1" si="1"/>
        <v>3</v>
      </c>
      <c r="E31" s="2">
        <f t="shared" ca="1" si="2"/>
        <v>2329</v>
      </c>
      <c r="F31" s="20">
        <f t="shared" ca="1" si="3"/>
        <v>0</v>
      </c>
      <c r="G31" s="2">
        <f t="shared" ca="1" si="4"/>
        <v>4</v>
      </c>
      <c r="H31" s="2">
        <f t="shared" ca="1" si="5"/>
        <v>3</v>
      </c>
      <c r="I31" s="2">
        <f t="shared" ca="1" si="6"/>
        <v>148901</v>
      </c>
      <c r="K31" s="20">
        <v>26</v>
      </c>
      <c r="L31" s="20">
        <v>0</v>
      </c>
      <c r="M31" s="2">
        <v>3</v>
      </c>
      <c r="N31" s="2">
        <v>2290</v>
      </c>
      <c r="O31" s="20">
        <v>0</v>
      </c>
      <c r="P31" s="2">
        <v>4</v>
      </c>
      <c r="Q31" s="2">
        <v>3</v>
      </c>
      <c r="R31" s="2">
        <v>149300</v>
      </c>
    </row>
    <row r="32" spans="1:27" x14ac:dyDescent="0.25">
      <c r="A32" s="20">
        <v>27</v>
      </c>
      <c r="B32" s="2">
        <v>1</v>
      </c>
      <c r="C32" s="20">
        <f t="shared" ca="1" si="0"/>
        <v>1</v>
      </c>
      <c r="D32" s="2">
        <f t="shared" ca="1" si="1"/>
        <v>3</v>
      </c>
      <c r="E32" s="2">
        <f t="shared" ca="1" si="2"/>
        <v>1954</v>
      </c>
      <c r="F32" s="20">
        <f t="shared" ca="1" si="3"/>
        <v>0</v>
      </c>
      <c r="G32" s="2">
        <f t="shared" ca="1" si="4"/>
        <v>5</v>
      </c>
      <c r="H32" s="2">
        <f t="shared" ca="1" si="5"/>
        <v>2</v>
      </c>
      <c r="I32" s="2">
        <f t="shared" ca="1" si="6"/>
        <v>136521</v>
      </c>
      <c r="K32" s="20">
        <v>27</v>
      </c>
      <c r="L32" s="20">
        <v>1</v>
      </c>
      <c r="M32" s="2">
        <v>3</v>
      </c>
      <c r="N32" s="2">
        <v>2000</v>
      </c>
      <c r="O32" s="20">
        <v>0</v>
      </c>
      <c r="P32" s="2">
        <v>4</v>
      </c>
      <c r="Q32" s="2">
        <v>2</v>
      </c>
      <c r="R32" s="2">
        <v>137000</v>
      </c>
    </row>
    <row r="33" spans="1:18" x14ac:dyDescent="0.25">
      <c r="A33" s="20">
        <v>28</v>
      </c>
      <c r="B33" s="2">
        <v>1</v>
      </c>
      <c r="C33" s="20">
        <f t="shared" ca="1" si="0"/>
        <v>0</v>
      </c>
      <c r="D33" s="2">
        <f t="shared" ca="1" si="1"/>
        <v>2</v>
      </c>
      <c r="E33" s="2">
        <f t="shared" ca="1" si="2"/>
        <v>1829</v>
      </c>
      <c r="F33" s="20">
        <f t="shared" ca="1" si="3"/>
        <v>0</v>
      </c>
      <c r="G33" s="2">
        <f t="shared" ca="1" si="4"/>
        <v>3</v>
      </c>
      <c r="H33" s="2">
        <f t="shared" ca="1" si="5"/>
        <v>2</v>
      </c>
      <c r="I33" s="2">
        <f t="shared" ca="1" si="6"/>
        <v>100858</v>
      </c>
      <c r="K33" s="20">
        <v>28</v>
      </c>
      <c r="L33" s="20">
        <v>0</v>
      </c>
      <c r="M33" s="2">
        <v>2</v>
      </c>
      <c r="N33" s="2">
        <v>1700</v>
      </c>
      <c r="O33" s="20">
        <v>0</v>
      </c>
      <c r="P33" s="2">
        <v>3</v>
      </c>
      <c r="Q33" s="2">
        <v>2</v>
      </c>
      <c r="R33" s="2">
        <v>99300</v>
      </c>
    </row>
    <row r="34" spans="1:18" x14ac:dyDescent="0.25">
      <c r="A34" s="20">
        <v>29</v>
      </c>
      <c r="B34" s="2">
        <v>1</v>
      </c>
      <c r="C34" s="20">
        <f t="shared" ca="1" si="0"/>
        <v>0</v>
      </c>
      <c r="D34" s="2">
        <f t="shared" ca="1" si="1"/>
        <v>3</v>
      </c>
      <c r="E34" s="2">
        <f t="shared" ca="1" si="2"/>
        <v>1833</v>
      </c>
      <c r="F34" s="20">
        <f t="shared" ca="1" si="3"/>
        <v>0</v>
      </c>
      <c r="G34" s="2">
        <f t="shared" ca="1" si="4"/>
        <v>2</v>
      </c>
      <c r="H34" s="2">
        <f t="shared" ca="1" si="5"/>
        <v>2</v>
      </c>
      <c r="I34" s="2">
        <f t="shared" ca="1" si="6"/>
        <v>71375</v>
      </c>
      <c r="K34" s="20">
        <v>29</v>
      </c>
      <c r="L34" s="20">
        <v>0</v>
      </c>
      <c r="M34" s="2">
        <v>3</v>
      </c>
      <c r="N34" s="2">
        <v>1600</v>
      </c>
      <c r="O34" s="20">
        <v>0</v>
      </c>
      <c r="P34" s="2">
        <v>2</v>
      </c>
      <c r="Q34" s="2">
        <v>2</v>
      </c>
      <c r="R34" s="2">
        <v>69100</v>
      </c>
    </row>
    <row r="35" spans="1:18" x14ac:dyDescent="0.25">
      <c r="A35" s="20">
        <v>30</v>
      </c>
      <c r="B35" s="2">
        <v>1</v>
      </c>
      <c r="C35" s="20">
        <f t="shared" ca="1" si="0"/>
        <v>1</v>
      </c>
      <c r="D35" s="2">
        <f t="shared" ca="1" si="1"/>
        <v>1</v>
      </c>
      <c r="E35" s="2">
        <f t="shared" ca="1" si="2"/>
        <v>1718</v>
      </c>
      <c r="F35" s="20">
        <f t="shared" ca="1" si="3"/>
        <v>0</v>
      </c>
      <c r="G35" s="2">
        <f t="shared" ca="1" si="4"/>
        <v>4</v>
      </c>
      <c r="H35" s="2">
        <f t="shared" ca="1" si="5"/>
        <v>3</v>
      </c>
      <c r="I35" s="2">
        <f t="shared" ca="1" si="6"/>
        <v>183016</v>
      </c>
      <c r="K35" s="20">
        <v>30</v>
      </c>
      <c r="L35" s="20">
        <v>1</v>
      </c>
      <c r="M35" s="2">
        <v>1</v>
      </c>
      <c r="N35" s="2">
        <v>2040</v>
      </c>
      <c r="O35" s="20">
        <v>1</v>
      </c>
      <c r="P35" s="2">
        <v>4</v>
      </c>
      <c r="Q35" s="2">
        <v>3</v>
      </c>
      <c r="R35" s="2">
        <v>188000</v>
      </c>
    </row>
    <row r="36" spans="1:18" x14ac:dyDescent="0.25">
      <c r="A36" s="20">
        <v>31</v>
      </c>
      <c r="B36" s="2">
        <v>1</v>
      </c>
      <c r="C36" s="20">
        <f t="shared" ca="1" si="0"/>
        <v>0</v>
      </c>
      <c r="D36" s="2">
        <f t="shared" ca="1" si="1"/>
        <v>2</v>
      </c>
      <c r="E36" s="2">
        <f t="shared" ca="1" si="2"/>
        <v>2563</v>
      </c>
      <c r="F36" s="20">
        <f t="shared" ca="1" si="3"/>
        <v>0</v>
      </c>
      <c r="G36" s="2">
        <f t="shared" ca="1" si="4"/>
        <v>4</v>
      </c>
      <c r="H36" s="2">
        <f t="shared" ca="1" si="5"/>
        <v>3</v>
      </c>
      <c r="I36" s="2">
        <f t="shared" ca="1" si="6"/>
        <v>183995</v>
      </c>
      <c r="K36" s="20">
        <v>31</v>
      </c>
      <c r="L36" s="20">
        <v>1</v>
      </c>
      <c r="M36" s="2">
        <v>3</v>
      </c>
      <c r="N36" s="2">
        <v>2250</v>
      </c>
      <c r="O36" s="20">
        <v>1</v>
      </c>
      <c r="P36" s="2">
        <v>4</v>
      </c>
      <c r="Q36" s="2">
        <v>3</v>
      </c>
      <c r="R36" s="2">
        <v>182000</v>
      </c>
    </row>
    <row r="37" spans="1:18" x14ac:dyDescent="0.25">
      <c r="A37" s="20">
        <v>32</v>
      </c>
      <c r="B37" s="2">
        <v>1</v>
      </c>
      <c r="C37" s="20">
        <f t="shared" ca="1" si="0"/>
        <v>0</v>
      </c>
      <c r="D37" s="2">
        <f t="shared" ca="1" si="1"/>
        <v>2</v>
      </c>
      <c r="E37" s="2">
        <f t="shared" ca="1" si="2"/>
        <v>1672</v>
      </c>
      <c r="F37" s="20">
        <f t="shared" ca="1" si="3"/>
        <v>1</v>
      </c>
      <c r="G37" s="2">
        <f t="shared" ca="1" si="4"/>
        <v>2</v>
      </c>
      <c r="H37" s="2">
        <f t="shared" ca="1" si="5"/>
        <v>2</v>
      </c>
      <c r="I37" s="2">
        <f t="shared" ca="1" si="6"/>
        <v>110943</v>
      </c>
      <c r="K37" s="20">
        <v>32</v>
      </c>
      <c r="L37" s="20">
        <v>0</v>
      </c>
      <c r="M37" s="2">
        <v>2</v>
      </c>
      <c r="N37" s="2">
        <v>1930</v>
      </c>
      <c r="O37" s="20">
        <v>1</v>
      </c>
      <c r="P37" s="2">
        <v>2</v>
      </c>
      <c r="Q37" s="2">
        <v>2</v>
      </c>
      <c r="R37" s="2">
        <v>112300</v>
      </c>
    </row>
    <row r="38" spans="1:18" x14ac:dyDescent="0.25">
      <c r="A38" s="20">
        <v>33</v>
      </c>
      <c r="B38" s="2">
        <v>1</v>
      </c>
      <c r="C38" s="20">
        <f t="shared" ca="1" si="0"/>
        <v>0</v>
      </c>
      <c r="D38" s="2">
        <f t="shared" ca="1" si="1"/>
        <v>3</v>
      </c>
      <c r="E38" s="2">
        <f t="shared" ca="1" si="2"/>
        <v>2063</v>
      </c>
      <c r="F38" s="20">
        <f t="shared" ca="1" si="3"/>
        <v>1</v>
      </c>
      <c r="G38" s="2">
        <f t="shared" ca="1" si="4"/>
        <v>4</v>
      </c>
      <c r="H38" s="2">
        <f t="shared" ca="1" si="5"/>
        <v>3</v>
      </c>
      <c r="I38" s="2">
        <f t="shared" ca="1" si="6"/>
        <v>134408</v>
      </c>
      <c r="K38" s="20">
        <v>33</v>
      </c>
      <c r="L38" s="20">
        <v>0</v>
      </c>
      <c r="M38" s="2">
        <v>3</v>
      </c>
      <c r="N38" s="2">
        <v>2250</v>
      </c>
      <c r="O38" s="20">
        <v>1</v>
      </c>
      <c r="P38" s="2">
        <v>3</v>
      </c>
      <c r="Q38" s="2">
        <v>3</v>
      </c>
      <c r="R38" s="2">
        <v>135000</v>
      </c>
    </row>
    <row r="39" spans="1:18" x14ac:dyDescent="0.25">
      <c r="A39" s="20">
        <v>34</v>
      </c>
      <c r="B39" s="2">
        <v>1</v>
      </c>
      <c r="C39" s="20">
        <f t="shared" ca="1" si="0"/>
        <v>0</v>
      </c>
      <c r="D39" s="2">
        <f t="shared" ca="1" si="1"/>
        <v>4</v>
      </c>
      <c r="E39" s="2">
        <f t="shared" ca="1" si="2"/>
        <v>2327</v>
      </c>
      <c r="F39" s="20">
        <f t="shared" ca="1" si="3"/>
        <v>1</v>
      </c>
      <c r="G39" s="2">
        <f t="shared" ca="1" si="4"/>
        <v>5</v>
      </c>
      <c r="H39" s="2">
        <f t="shared" ca="1" si="5"/>
        <v>3</v>
      </c>
      <c r="I39" s="2">
        <f t="shared" ca="1" si="6"/>
        <v>141205</v>
      </c>
      <c r="K39" s="20">
        <v>34</v>
      </c>
      <c r="L39" s="20">
        <v>0</v>
      </c>
      <c r="M39" s="2">
        <v>4</v>
      </c>
      <c r="N39" s="2">
        <v>2280</v>
      </c>
      <c r="O39" s="20">
        <v>1</v>
      </c>
      <c r="P39" s="2">
        <v>5</v>
      </c>
      <c r="Q39" s="2">
        <v>3</v>
      </c>
      <c r="R39" s="2">
        <v>139600</v>
      </c>
    </row>
    <row r="40" spans="1:18" x14ac:dyDescent="0.25">
      <c r="A40" s="20">
        <v>35</v>
      </c>
      <c r="B40" s="2">
        <v>1</v>
      </c>
      <c r="C40" s="20">
        <f t="shared" ca="1" si="0"/>
        <v>0</v>
      </c>
      <c r="D40" s="2">
        <f t="shared" ca="1" si="1"/>
        <v>3</v>
      </c>
      <c r="E40" s="2">
        <f t="shared" ca="1" si="2"/>
        <v>1899</v>
      </c>
      <c r="F40" s="20">
        <f t="shared" ca="1" si="3"/>
        <v>0</v>
      </c>
      <c r="G40" s="2">
        <f t="shared" ca="1" si="4"/>
        <v>2</v>
      </c>
      <c r="H40" s="2">
        <f t="shared" ca="1" si="5"/>
        <v>2</v>
      </c>
      <c r="I40" s="2">
        <f t="shared" ca="1" si="6"/>
        <v>116686</v>
      </c>
      <c r="K40" s="20">
        <v>35</v>
      </c>
      <c r="L40" s="20">
        <v>0</v>
      </c>
      <c r="M40" s="2">
        <v>3</v>
      </c>
      <c r="N40" s="2">
        <v>2000</v>
      </c>
      <c r="O40" s="20">
        <v>0</v>
      </c>
      <c r="P40" s="2">
        <v>2</v>
      </c>
      <c r="Q40" s="2">
        <v>2</v>
      </c>
      <c r="R40" s="2">
        <v>117800</v>
      </c>
    </row>
    <row r="41" spans="1:18" x14ac:dyDescent="0.25">
      <c r="A41" s="20">
        <v>36</v>
      </c>
      <c r="B41" s="2">
        <v>1</v>
      </c>
      <c r="C41" s="20">
        <f t="shared" ca="1" si="0"/>
        <v>1</v>
      </c>
      <c r="D41" s="2">
        <f t="shared" ca="1" si="1"/>
        <v>3</v>
      </c>
      <c r="E41" s="2">
        <f t="shared" ca="1" si="2"/>
        <v>1957</v>
      </c>
      <c r="F41" s="20">
        <f t="shared" ca="1" si="3"/>
        <v>0</v>
      </c>
      <c r="G41" s="2">
        <f t="shared" ca="1" si="4"/>
        <v>3</v>
      </c>
      <c r="H41" s="2">
        <f t="shared" ca="1" si="5"/>
        <v>3</v>
      </c>
      <c r="I41" s="2">
        <f t="shared" ca="1" si="6"/>
        <v>117791</v>
      </c>
      <c r="K41" s="20">
        <v>36</v>
      </c>
      <c r="L41" s="20">
        <v>0</v>
      </c>
      <c r="M41" s="2">
        <v>3</v>
      </c>
      <c r="N41" s="2">
        <v>2080</v>
      </c>
      <c r="O41" s="20">
        <v>0</v>
      </c>
      <c r="P41" s="2">
        <v>3</v>
      </c>
      <c r="Q41" s="2">
        <v>3</v>
      </c>
      <c r="R41" s="2">
        <v>117100</v>
      </c>
    </row>
    <row r="42" spans="1:18" x14ac:dyDescent="0.25">
      <c r="A42" s="20">
        <v>37</v>
      </c>
      <c r="B42" s="2">
        <v>1</v>
      </c>
      <c r="C42" s="20">
        <f t="shared" ca="1" si="0"/>
        <v>0</v>
      </c>
      <c r="D42" s="2">
        <f t="shared" ca="1" si="1"/>
        <v>2</v>
      </c>
      <c r="E42" s="2">
        <f t="shared" ca="1" si="2"/>
        <v>1767</v>
      </c>
      <c r="F42" s="20">
        <f t="shared" ca="1" si="3"/>
        <v>0</v>
      </c>
      <c r="G42" s="2">
        <f t="shared" ca="1" si="4"/>
        <v>3</v>
      </c>
      <c r="H42" s="2">
        <f t="shared" ca="1" si="5"/>
        <v>2</v>
      </c>
      <c r="I42" s="2">
        <f t="shared" ca="1" si="6"/>
        <v>120018</v>
      </c>
      <c r="K42" s="20">
        <v>37</v>
      </c>
      <c r="L42" s="20">
        <v>0</v>
      </c>
      <c r="M42" s="2">
        <v>2</v>
      </c>
      <c r="N42" s="2">
        <v>1880</v>
      </c>
      <c r="O42" s="20">
        <v>0</v>
      </c>
      <c r="P42" s="2">
        <v>2</v>
      </c>
      <c r="Q42" s="2">
        <v>2</v>
      </c>
      <c r="R42" s="2">
        <v>117500</v>
      </c>
    </row>
    <row r="43" spans="1:18" x14ac:dyDescent="0.25">
      <c r="A43" s="20">
        <v>38</v>
      </c>
      <c r="B43" s="2">
        <v>1</v>
      </c>
      <c r="C43" s="20">
        <f t="shared" ca="1" si="0"/>
        <v>1</v>
      </c>
      <c r="D43" s="2">
        <f t="shared" ca="1" si="1"/>
        <v>5</v>
      </c>
      <c r="E43" s="2">
        <f t="shared" ca="1" si="2"/>
        <v>2473</v>
      </c>
      <c r="F43" s="20">
        <f t="shared" ca="1" si="3"/>
        <v>0</v>
      </c>
      <c r="G43" s="2">
        <f t="shared" ca="1" si="4"/>
        <v>4</v>
      </c>
      <c r="H43" s="2">
        <f t="shared" ca="1" si="5"/>
        <v>3</v>
      </c>
      <c r="I43" s="2">
        <f t="shared" ca="1" si="6"/>
        <v>146224</v>
      </c>
      <c r="K43" s="20">
        <v>38</v>
      </c>
      <c r="L43" s="20">
        <v>1</v>
      </c>
      <c r="M43" s="2">
        <v>4</v>
      </c>
      <c r="N43" s="2">
        <v>2420</v>
      </c>
      <c r="O43" s="20">
        <v>0</v>
      </c>
      <c r="P43" s="2">
        <v>4</v>
      </c>
      <c r="Q43" s="2">
        <v>3</v>
      </c>
      <c r="R43" s="2">
        <v>147000</v>
      </c>
    </row>
    <row r="44" spans="1:18" x14ac:dyDescent="0.25">
      <c r="A44" s="20">
        <v>39</v>
      </c>
      <c r="B44" s="2">
        <v>1</v>
      </c>
      <c r="C44" s="20">
        <f t="shared" ca="1" si="0"/>
        <v>1</v>
      </c>
      <c r="D44" s="2">
        <f t="shared" ca="1" si="1"/>
        <v>1</v>
      </c>
      <c r="E44" s="2">
        <f t="shared" ca="1" si="2"/>
        <v>1922</v>
      </c>
      <c r="F44" s="20">
        <f t="shared" ca="1" si="3"/>
        <v>0</v>
      </c>
      <c r="G44" s="2">
        <f t="shared" ca="1" si="4"/>
        <v>3</v>
      </c>
      <c r="H44" s="2">
        <f t="shared" ca="1" si="5"/>
        <v>2</v>
      </c>
      <c r="I44" s="2">
        <f t="shared" ca="1" si="6"/>
        <v>133692</v>
      </c>
      <c r="K44" s="20">
        <v>39</v>
      </c>
      <c r="L44" s="20">
        <v>1</v>
      </c>
      <c r="M44" s="2">
        <v>1</v>
      </c>
      <c r="N44" s="2">
        <v>1720</v>
      </c>
      <c r="O44" s="20">
        <v>0</v>
      </c>
      <c r="P44" s="2">
        <v>3</v>
      </c>
      <c r="Q44" s="2">
        <v>2</v>
      </c>
      <c r="R44" s="2">
        <v>131300</v>
      </c>
    </row>
    <row r="45" spans="1:18" x14ac:dyDescent="0.25">
      <c r="A45" s="20">
        <v>40</v>
      </c>
      <c r="B45" s="2">
        <v>1</v>
      </c>
      <c r="C45" s="20">
        <f t="shared" ca="1" si="0"/>
        <v>0</v>
      </c>
      <c r="D45" s="2">
        <f t="shared" ca="1" si="1"/>
        <v>2</v>
      </c>
      <c r="E45" s="2">
        <f t="shared" ca="1" si="2"/>
        <v>1837</v>
      </c>
      <c r="F45" s="20">
        <f t="shared" ca="1" si="3"/>
        <v>0</v>
      </c>
      <c r="G45" s="2">
        <f t="shared" ca="1" si="4"/>
        <v>2</v>
      </c>
      <c r="H45" s="2">
        <f t="shared" ca="1" si="5"/>
        <v>2</v>
      </c>
      <c r="I45" s="2">
        <f t="shared" ca="1" si="6"/>
        <v>104676</v>
      </c>
      <c r="K45" s="20">
        <v>40</v>
      </c>
      <c r="L45" s="20">
        <v>0</v>
      </c>
      <c r="M45" s="2">
        <v>2</v>
      </c>
      <c r="N45" s="2">
        <v>1740</v>
      </c>
      <c r="O45" s="20">
        <v>0</v>
      </c>
      <c r="P45" s="2">
        <v>3</v>
      </c>
      <c r="Q45" s="2">
        <v>2</v>
      </c>
      <c r="R45" s="2">
        <v>108200</v>
      </c>
    </row>
    <row r="46" spans="1:18" x14ac:dyDescent="0.25">
      <c r="A46" s="20">
        <v>41</v>
      </c>
      <c r="B46" s="2">
        <v>1</v>
      </c>
      <c r="C46" s="20">
        <f t="shared" ca="1" si="0"/>
        <v>0</v>
      </c>
      <c r="D46" s="2">
        <f t="shared" ca="1" si="1"/>
        <v>1</v>
      </c>
      <c r="E46" s="2">
        <f t="shared" ca="1" si="2"/>
        <v>1550</v>
      </c>
      <c r="F46" s="20">
        <f t="shared" ca="1" si="3"/>
        <v>0</v>
      </c>
      <c r="G46" s="2">
        <f t="shared" ca="1" si="4"/>
        <v>3</v>
      </c>
      <c r="H46" s="2">
        <f t="shared" ca="1" si="5"/>
        <v>2</v>
      </c>
      <c r="I46" s="2">
        <f t="shared" ca="1" si="6"/>
        <v>105238</v>
      </c>
      <c r="K46" s="20">
        <v>41</v>
      </c>
      <c r="L46" s="20">
        <v>0</v>
      </c>
      <c r="M46" s="2">
        <v>1</v>
      </c>
      <c r="N46" s="2">
        <v>1560</v>
      </c>
      <c r="O46" s="20">
        <v>0</v>
      </c>
      <c r="P46" s="2">
        <v>2</v>
      </c>
      <c r="Q46" s="2">
        <v>2</v>
      </c>
      <c r="R46" s="2">
        <v>106600</v>
      </c>
    </row>
    <row r="47" spans="1:18" x14ac:dyDescent="0.25">
      <c r="A47" s="20">
        <v>42</v>
      </c>
      <c r="B47" s="2">
        <v>1</v>
      </c>
      <c r="C47" s="20">
        <f t="shared" ca="1" si="0"/>
        <v>0</v>
      </c>
      <c r="D47" s="2">
        <f t="shared" ca="1" si="1"/>
        <v>2</v>
      </c>
      <c r="E47" s="2">
        <f t="shared" ca="1" si="2"/>
        <v>2066</v>
      </c>
      <c r="F47" s="20">
        <f t="shared" ca="1" si="3"/>
        <v>0</v>
      </c>
      <c r="G47" s="2">
        <f t="shared" ca="1" si="4"/>
        <v>4</v>
      </c>
      <c r="H47" s="2">
        <f t="shared" ca="1" si="5"/>
        <v>3</v>
      </c>
      <c r="I47" s="2">
        <f t="shared" ca="1" si="6"/>
        <v>123038</v>
      </c>
      <c r="K47" s="20">
        <v>42</v>
      </c>
      <c r="L47" s="20">
        <v>1</v>
      </c>
      <c r="M47" s="2">
        <v>2</v>
      </c>
      <c r="N47" s="2">
        <v>1840</v>
      </c>
      <c r="O47" s="20">
        <v>0</v>
      </c>
      <c r="P47" s="2">
        <v>4</v>
      </c>
      <c r="Q47" s="2">
        <v>3</v>
      </c>
      <c r="R47" s="2">
        <v>133600</v>
      </c>
    </row>
    <row r="48" spans="1:18" x14ac:dyDescent="0.25">
      <c r="A48" s="20">
        <v>43</v>
      </c>
      <c r="B48" s="2">
        <v>1</v>
      </c>
      <c r="C48" s="20">
        <f t="shared" ca="1" si="0"/>
        <v>0</v>
      </c>
      <c r="D48" s="2">
        <f t="shared" ca="1" si="1"/>
        <v>3</v>
      </c>
      <c r="E48" s="2">
        <f t="shared" ca="1" si="2"/>
        <v>1956</v>
      </c>
      <c r="F48" s="20">
        <f t="shared" ca="1" si="3"/>
        <v>0</v>
      </c>
      <c r="G48" s="2">
        <f t="shared" ca="1" si="4"/>
        <v>3</v>
      </c>
      <c r="H48" s="2">
        <f t="shared" ca="1" si="5"/>
        <v>2</v>
      </c>
      <c r="I48" s="2">
        <f t="shared" ca="1" si="6"/>
        <v>104839</v>
      </c>
      <c r="K48" s="20">
        <v>43</v>
      </c>
      <c r="L48" s="20">
        <v>0</v>
      </c>
      <c r="M48" s="2">
        <v>3</v>
      </c>
      <c r="N48" s="2">
        <v>1990</v>
      </c>
      <c r="O48" s="20">
        <v>0</v>
      </c>
      <c r="P48" s="2">
        <v>2</v>
      </c>
      <c r="Q48" s="2">
        <v>2</v>
      </c>
      <c r="R48" s="2">
        <v>105600</v>
      </c>
    </row>
    <row r="49" spans="1:18" x14ac:dyDescent="0.25">
      <c r="A49" s="20">
        <v>44</v>
      </c>
      <c r="B49" s="2">
        <v>1</v>
      </c>
      <c r="C49" s="20">
        <f t="shared" ca="1" si="0"/>
        <v>0</v>
      </c>
      <c r="D49" s="2">
        <f t="shared" ca="1" si="1"/>
        <v>1</v>
      </c>
      <c r="E49" s="2">
        <f t="shared" ca="1" si="2"/>
        <v>1764</v>
      </c>
      <c r="F49" s="20">
        <f t="shared" ca="1" si="3"/>
        <v>0</v>
      </c>
      <c r="G49" s="2">
        <f t="shared" ca="1" si="4"/>
        <v>3</v>
      </c>
      <c r="H49" s="2">
        <f t="shared" ca="1" si="5"/>
        <v>3</v>
      </c>
      <c r="I49" s="2">
        <f t="shared" ca="1" si="6"/>
        <v>168568</v>
      </c>
      <c r="K49" s="20">
        <v>44</v>
      </c>
      <c r="L49" s="20">
        <v>0</v>
      </c>
      <c r="M49" s="2">
        <v>1</v>
      </c>
      <c r="N49" s="2">
        <v>1920</v>
      </c>
      <c r="O49" s="20">
        <v>1</v>
      </c>
      <c r="P49" s="2">
        <v>3</v>
      </c>
      <c r="Q49" s="2">
        <v>2</v>
      </c>
      <c r="R49" s="2">
        <v>154000</v>
      </c>
    </row>
    <row r="50" spans="1:18" x14ac:dyDescent="0.25">
      <c r="A50" s="20">
        <v>45</v>
      </c>
      <c r="B50" s="2">
        <v>1</v>
      </c>
      <c r="C50" s="20">
        <f t="shared" ca="1" si="0"/>
        <v>1</v>
      </c>
      <c r="D50" s="2">
        <f t="shared" ca="1" si="1"/>
        <v>2</v>
      </c>
      <c r="E50" s="2">
        <f t="shared" ca="1" si="2"/>
        <v>2220</v>
      </c>
      <c r="F50" s="20">
        <f t="shared" ca="1" si="3"/>
        <v>1</v>
      </c>
      <c r="G50" s="2">
        <f t="shared" ca="1" si="4"/>
        <v>3</v>
      </c>
      <c r="H50" s="2">
        <f t="shared" ca="1" si="5"/>
        <v>3</v>
      </c>
      <c r="I50" s="2">
        <f t="shared" ca="1" si="6"/>
        <v>165368</v>
      </c>
      <c r="K50" s="20">
        <v>45</v>
      </c>
      <c r="L50" s="20">
        <v>1</v>
      </c>
      <c r="M50" s="2">
        <v>2</v>
      </c>
      <c r="N50" s="2">
        <v>1940</v>
      </c>
      <c r="O50" s="20">
        <v>1</v>
      </c>
      <c r="P50" s="2">
        <v>3</v>
      </c>
      <c r="Q50" s="2">
        <v>3</v>
      </c>
      <c r="R50" s="2">
        <v>166500</v>
      </c>
    </row>
    <row r="51" spans="1:18" x14ac:dyDescent="0.25">
      <c r="A51" s="20">
        <v>46</v>
      </c>
      <c r="B51" s="2">
        <v>1</v>
      </c>
      <c r="C51" s="20">
        <f t="shared" ca="1" si="0"/>
        <v>0</v>
      </c>
      <c r="D51" s="2">
        <f t="shared" ca="1" si="1"/>
        <v>3</v>
      </c>
      <c r="E51" s="2">
        <f t="shared" ca="1" si="2"/>
        <v>1989</v>
      </c>
      <c r="F51" s="20">
        <f t="shared" ca="1" si="3"/>
        <v>0</v>
      </c>
      <c r="G51" s="2">
        <f t="shared" ca="1" si="4"/>
        <v>3</v>
      </c>
      <c r="H51" s="2">
        <f t="shared" ca="1" si="5"/>
        <v>2</v>
      </c>
      <c r="I51" s="2">
        <f t="shared" ca="1" si="6"/>
        <v>107643</v>
      </c>
      <c r="K51" s="20">
        <v>46</v>
      </c>
      <c r="L51" s="20">
        <v>0</v>
      </c>
      <c r="M51" s="2">
        <v>3</v>
      </c>
      <c r="N51" s="2">
        <v>1810</v>
      </c>
      <c r="O51" s="20">
        <v>0</v>
      </c>
      <c r="P51" s="2">
        <v>3</v>
      </c>
      <c r="Q51" s="2">
        <v>2</v>
      </c>
      <c r="R51" s="2">
        <v>103200</v>
      </c>
    </row>
    <row r="52" spans="1:18" x14ac:dyDescent="0.25">
      <c r="A52" s="20">
        <v>47</v>
      </c>
      <c r="B52" s="2">
        <v>1</v>
      </c>
      <c r="C52" s="20">
        <f t="shared" ca="1" si="0"/>
        <v>0</v>
      </c>
      <c r="D52" s="2">
        <f t="shared" ca="1" si="1"/>
        <v>2</v>
      </c>
      <c r="E52" s="2">
        <f t="shared" ca="1" si="2"/>
        <v>2245</v>
      </c>
      <c r="F52" s="20">
        <f t="shared" ca="1" si="3"/>
        <v>0</v>
      </c>
      <c r="G52" s="2">
        <f t="shared" ca="1" si="4"/>
        <v>2</v>
      </c>
      <c r="H52" s="2">
        <f t="shared" ca="1" si="5"/>
        <v>3</v>
      </c>
      <c r="I52" s="2">
        <f t="shared" ca="1" si="6"/>
        <v>132075</v>
      </c>
      <c r="K52" s="20">
        <v>47</v>
      </c>
      <c r="L52" s="20">
        <v>0</v>
      </c>
      <c r="M52" s="2">
        <v>2</v>
      </c>
      <c r="N52" s="2">
        <v>1990</v>
      </c>
      <c r="O52" s="20">
        <v>0</v>
      </c>
      <c r="P52" s="2">
        <v>2</v>
      </c>
      <c r="Q52" s="2">
        <v>3</v>
      </c>
      <c r="R52" s="2">
        <v>129800</v>
      </c>
    </row>
    <row r="53" spans="1:18" x14ac:dyDescent="0.25">
      <c r="A53" s="20">
        <v>48</v>
      </c>
      <c r="B53" s="2">
        <v>1</v>
      </c>
      <c r="C53" s="20">
        <f t="shared" ca="1" si="0"/>
        <v>0</v>
      </c>
      <c r="D53" s="2">
        <f t="shared" ca="1" si="1"/>
        <v>5</v>
      </c>
      <c r="E53" s="2">
        <f t="shared" ca="1" si="2"/>
        <v>1944</v>
      </c>
      <c r="F53" s="20">
        <f t="shared" ca="1" si="3"/>
        <v>0</v>
      </c>
      <c r="G53" s="2">
        <f t="shared" ca="1" si="4"/>
        <v>4</v>
      </c>
      <c r="H53" s="2">
        <f t="shared" ca="1" si="5"/>
        <v>2</v>
      </c>
      <c r="I53" s="2">
        <f t="shared" ca="1" si="6"/>
        <v>91040</v>
      </c>
      <c r="K53" s="20">
        <v>48</v>
      </c>
      <c r="L53" s="20">
        <v>0</v>
      </c>
      <c r="M53" s="2">
        <v>6</v>
      </c>
      <c r="N53" s="2">
        <v>2050</v>
      </c>
      <c r="O53" s="20">
        <v>0</v>
      </c>
      <c r="P53" s="2">
        <v>3</v>
      </c>
      <c r="Q53" s="2">
        <v>2</v>
      </c>
      <c r="R53" s="2">
        <v>90300</v>
      </c>
    </row>
    <row r="54" spans="1:18" x14ac:dyDescent="0.25">
      <c r="A54" s="20">
        <v>49</v>
      </c>
      <c r="B54" s="2">
        <v>1</v>
      </c>
      <c r="C54" s="20">
        <f t="shared" ca="1" si="0"/>
        <v>0</v>
      </c>
      <c r="D54" s="2">
        <f t="shared" ca="1" si="1"/>
        <v>2</v>
      </c>
      <c r="E54" s="2">
        <f t="shared" ca="1" si="2"/>
        <v>2049</v>
      </c>
      <c r="F54" s="20">
        <f t="shared" ca="1" si="3"/>
        <v>0</v>
      </c>
      <c r="G54" s="2">
        <f t="shared" ca="1" si="4"/>
        <v>3</v>
      </c>
      <c r="H54" s="2">
        <f t="shared" ca="1" si="5"/>
        <v>2</v>
      </c>
      <c r="I54" s="2">
        <f t="shared" ca="1" si="6"/>
        <v>114475</v>
      </c>
      <c r="K54" s="20">
        <v>49</v>
      </c>
      <c r="L54" s="20">
        <v>0</v>
      </c>
      <c r="M54" s="2">
        <v>2</v>
      </c>
      <c r="N54" s="2">
        <v>1980</v>
      </c>
      <c r="O54" s="20">
        <v>0</v>
      </c>
      <c r="P54" s="2">
        <v>2</v>
      </c>
      <c r="Q54" s="2">
        <v>2</v>
      </c>
      <c r="R54" s="2">
        <v>115900</v>
      </c>
    </row>
    <row r="55" spans="1:18" x14ac:dyDescent="0.25">
      <c r="A55" s="20">
        <v>50</v>
      </c>
      <c r="B55" s="2">
        <v>1</v>
      </c>
      <c r="C55" s="20">
        <f t="shared" ca="1" si="0"/>
        <v>0</v>
      </c>
      <c r="D55" s="2">
        <f t="shared" ca="1" si="1"/>
        <v>3</v>
      </c>
      <c r="E55" s="2">
        <f t="shared" ca="1" si="2"/>
        <v>1957</v>
      </c>
      <c r="F55" s="20">
        <f t="shared" ca="1" si="3"/>
        <v>1</v>
      </c>
      <c r="G55" s="2">
        <f t="shared" ca="1" si="4"/>
        <v>3</v>
      </c>
      <c r="H55" s="2">
        <f t="shared" ca="1" si="5"/>
        <v>3</v>
      </c>
      <c r="I55" s="2">
        <f t="shared" ca="1" si="6"/>
        <v>104793</v>
      </c>
      <c r="K55" s="20">
        <v>50</v>
      </c>
      <c r="L55" s="20">
        <v>0</v>
      </c>
      <c r="M55" s="2">
        <v>3</v>
      </c>
      <c r="N55" s="2">
        <v>1700</v>
      </c>
      <c r="O55" s="20">
        <v>1</v>
      </c>
      <c r="P55" s="2">
        <v>3</v>
      </c>
      <c r="Q55" s="2">
        <v>2</v>
      </c>
      <c r="R55" s="2">
        <v>107500</v>
      </c>
    </row>
    <row r="56" spans="1:18" x14ac:dyDescent="0.25">
      <c r="A56" s="20">
        <v>51</v>
      </c>
      <c r="B56" s="2">
        <v>1</v>
      </c>
      <c r="C56" s="20">
        <f t="shared" ca="1" si="0"/>
        <v>0</v>
      </c>
      <c r="D56" s="2">
        <f t="shared" ca="1" si="1"/>
        <v>3</v>
      </c>
      <c r="E56" s="2">
        <f t="shared" ca="1" si="2"/>
        <v>2001</v>
      </c>
      <c r="F56" s="20">
        <f t="shared" ca="1" si="3"/>
        <v>1</v>
      </c>
      <c r="G56" s="2">
        <f t="shared" ca="1" si="4"/>
        <v>3</v>
      </c>
      <c r="H56" s="2">
        <f t="shared" ca="1" si="5"/>
        <v>2</v>
      </c>
      <c r="I56" s="2">
        <f t="shared" ca="1" si="6"/>
        <v>150821</v>
      </c>
      <c r="K56" s="20">
        <v>51</v>
      </c>
      <c r="L56" s="20">
        <v>0</v>
      </c>
      <c r="M56" s="2">
        <v>3</v>
      </c>
      <c r="N56" s="2">
        <v>2100</v>
      </c>
      <c r="O56" s="20">
        <v>1</v>
      </c>
      <c r="P56" s="2">
        <v>3</v>
      </c>
      <c r="Q56" s="2">
        <v>2</v>
      </c>
      <c r="R56" s="2">
        <v>151100</v>
      </c>
    </row>
    <row r="57" spans="1:18" x14ac:dyDescent="0.25">
      <c r="A57" s="20">
        <v>52</v>
      </c>
      <c r="B57" s="2">
        <v>1</v>
      </c>
      <c r="C57" s="20">
        <f t="shared" ca="1" si="0"/>
        <v>0</v>
      </c>
      <c r="D57" s="2">
        <f t="shared" ca="1" si="1"/>
        <v>3</v>
      </c>
      <c r="E57" s="2">
        <f t="shared" ca="1" si="2"/>
        <v>1854</v>
      </c>
      <c r="F57" s="20">
        <f t="shared" ca="1" si="3"/>
        <v>0</v>
      </c>
      <c r="G57" s="2">
        <f t="shared" ca="1" si="4"/>
        <v>2</v>
      </c>
      <c r="H57" s="2">
        <f t="shared" ca="1" si="5"/>
        <v>2</v>
      </c>
      <c r="I57" s="2">
        <f t="shared" ca="1" si="6"/>
        <v>87679</v>
      </c>
      <c r="K57" s="20">
        <v>52</v>
      </c>
      <c r="L57" s="20">
        <v>0</v>
      </c>
      <c r="M57" s="2">
        <v>3</v>
      </c>
      <c r="N57" s="2">
        <v>1860</v>
      </c>
      <c r="O57" s="20">
        <v>0</v>
      </c>
      <c r="P57" s="2">
        <v>2</v>
      </c>
      <c r="Q57" s="2">
        <v>2</v>
      </c>
      <c r="R57" s="2">
        <v>91100</v>
      </c>
    </row>
    <row r="58" spans="1:18" x14ac:dyDescent="0.25">
      <c r="A58" s="20">
        <v>53</v>
      </c>
      <c r="B58" s="2">
        <v>1</v>
      </c>
      <c r="C58" s="20">
        <f t="shared" ca="1" si="0"/>
        <v>0</v>
      </c>
      <c r="D58" s="2">
        <f t="shared" ca="1" si="1"/>
        <v>4</v>
      </c>
      <c r="E58" s="2">
        <f t="shared" ca="1" si="2"/>
        <v>2080</v>
      </c>
      <c r="F58" s="20">
        <f t="shared" ca="1" si="3"/>
        <v>1</v>
      </c>
      <c r="G58" s="2">
        <f t="shared" ca="1" si="4"/>
        <v>2</v>
      </c>
      <c r="H58" s="2">
        <f t="shared" ca="1" si="5"/>
        <v>3</v>
      </c>
      <c r="I58" s="2">
        <f t="shared" ca="1" si="6"/>
        <v>113297</v>
      </c>
      <c r="K58" s="20">
        <v>53</v>
      </c>
      <c r="L58" s="20">
        <v>0</v>
      </c>
      <c r="M58" s="2">
        <v>4</v>
      </c>
      <c r="N58" s="2">
        <v>2150</v>
      </c>
      <c r="O58" s="20">
        <v>0</v>
      </c>
      <c r="P58" s="2">
        <v>2</v>
      </c>
      <c r="Q58" s="2">
        <v>3</v>
      </c>
      <c r="R58" s="2">
        <v>117400</v>
      </c>
    </row>
    <row r="59" spans="1:18" x14ac:dyDescent="0.25">
      <c r="A59" s="20">
        <v>54</v>
      </c>
      <c r="B59" s="2">
        <v>1</v>
      </c>
      <c r="C59" s="20">
        <f t="shared" ca="1" si="0"/>
        <v>0</v>
      </c>
      <c r="D59" s="2">
        <f t="shared" ca="1" si="1"/>
        <v>3</v>
      </c>
      <c r="E59" s="2">
        <f t="shared" ca="1" si="2"/>
        <v>1798</v>
      </c>
      <c r="F59" s="20">
        <f t="shared" ca="1" si="3"/>
        <v>0</v>
      </c>
      <c r="G59" s="2">
        <f t="shared" ca="1" si="4"/>
        <v>3</v>
      </c>
      <c r="H59" s="2">
        <f t="shared" ca="1" si="5"/>
        <v>2</v>
      </c>
      <c r="I59" s="2">
        <f t="shared" ca="1" si="6"/>
        <v>131763</v>
      </c>
      <c r="K59" s="20">
        <v>54</v>
      </c>
      <c r="L59" s="20">
        <v>0</v>
      </c>
      <c r="M59" s="2">
        <v>3</v>
      </c>
      <c r="N59" s="2">
        <v>2100</v>
      </c>
      <c r="O59" s="20">
        <v>0</v>
      </c>
      <c r="P59" s="2">
        <v>3</v>
      </c>
      <c r="Q59" s="2">
        <v>2</v>
      </c>
      <c r="R59" s="2">
        <v>130800</v>
      </c>
    </row>
    <row r="60" spans="1:18" x14ac:dyDescent="0.25">
      <c r="A60" s="20">
        <v>55</v>
      </c>
      <c r="B60" s="2">
        <v>1</v>
      </c>
      <c r="C60" s="20">
        <f t="shared" ca="1" si="0"/>
        <v>0</v>
      </c>
      <c r="D60" s="2">
        <f t="shared" ca="1" si="1"/>
        <v>3</v>
      </c>
      <c r="E60" s="2">
        <f t="shared" ca="1" si="2"/>
        <v>1517</v>
      </c>
      <c r="F60" s="20">
        <f t="shared" ca="1" si="3"/>
        <v>0</v>
      </c>
      <c r="G60" s="2">
        <f t="shared" ca="1" si="4"/>
        <v>4</v>
      </c>
      <c r="H60" s="2">
        <f t="shared" ca="1" si="5"/>
        <v>2</v>
      </c>
      <c r="I60" s="2">
        <f t="shared" ca="1" si="6"/>
        <v>80748</v>
      </c>
      <c r="K60" s="20">
        <v>55</v>
      </c>
      <c r="L60" s="20">
        <v>0</v>
      </c>
      <c r="M60" s="2">
        <v>3</v>
      </c>
      <c r="N60" s="2">
        <v>1650</v>
      </c>
      <c r="O60" s="20">
        <v>0</v>
      </c>
      <c r="P60" s="2">
        <v>3</v>
      </c>
      <c r="Q60" s="2">
        <v>2</v>
      </c>
      <c r="R60" s="2">
        <v>81300</v>
      </c>
    </row>
    <row r="61" spans="1:18" x14ac:dyDescent="0.25">
      <c r="A61" s="20">
        <v>56</v>
      </c>
      <c r="B61" s="2">
        <v>1</v>
      </c>
      <c r="C61" s="20">
        <f t="shared" ca="1" si="0"/>
        <v>0</v>
      </c>
      <c r="D61" s="2">
        <f t="shared" ca="1" si="1"/>
        <v>2</v>
      </c>
      <c r="E61" s="2">
        <f t="shared" ca="1" si="2"/>
        <v>1646</v>
      </c>
      <c r="F61" s="20">
        <f t="shared" ca="1" si="3"/>
        <v>1</v>
      </c>
      <c r="G61" s="2">
        <f t="shared" ca="1" si="4"/>
        <v>3</v>
      </c>
      <c r="H61" s="2">
        <f t="shared" ca="1" si="5"/>
        <v>2</v>
      </c>
      <c r="I61" s="2">
        <f t="shared" ca="1" si="6"/>
        <v>128215</v>
      </c>
      <c r="K61" s="20">
        <v>56</v>
      </c>
      <c r="L61" s="20">
        <v>0</v>
      </c>
      <c r="M61" s="2">
        <v>2</v>
      </c>
      <c r="N61" s="2">
        <v>1720</v>
      </c>
      <c r="O61" s="20">
        <v>1</v>
      </c>
      <c r="P61" s="2">
        <v>2</v>
      </c>
      <c r="Q61" s="2">
        <v>2</v>
      </c>
      <c r="R61" s="2">
        <v>125700</v>
      </c>
    </row>
    <row r="62" spans="1:18" x14ac:dyDescent="0.25">
      <c r="A62" s="20">
        <v>57</v>
      </c>
      <c r="B62" s="2">
        <v>1</v>
      </c>
      <c r="C62" s="20">
        <f t="shared" ca="1" si="0"/>
        <v>0</v>
      </c>
      <c r="D62" s="2">
        <f t="shared" ca="1" si="1"/>
        <v>3</v>
      </c>
      <c r="E62" s="2">
        <f t="shared" ca="1" si="2"/>
        <v>2036</v>
      </c>
      <c r="F62" s="20">
        <f t="shared" ca="1" si="3"/>
        <v>1</v>
      </c>
      <c r="G62" s="2">
        <f t="shared" ca="1" si="4"/>
        <v>3</v>
      </c>
      <c r="H62" s="2">
        <f t="shared" ca="1" si="5"/>
        <v>2</v>
      </c>
      <c r="I62" s="2">
        <f t="shared" ca="1" si="6"/>
        <v>139842</v>
      </c>
      <c r="K62" s="20">
        <v>57</v>
      </c>
      <c r="L62" s="20">
        <v>0</v>
      </c>
      <c r="M62" s="2">
        <v>3</v>
      </c>
      <c r="N62" s="2">
        <v>2190</v>
      </c>
      <c r="O62" s="20">
        <v>1</v>
      </c>
      <c r="P62" s="2">
        <v>3</v>
      </c>
      <c r="Q62" s="2">
        <v>2</v>
      </c>
      <c r="R62" s="2">
        <v>140900</v>
      </c>
    </row>
    <row r="63" spans="1:18" x14ac:dyDescent="0.25">
      <c r="A63" s="20">
        <v>58</v>
      </c>
      <c r="B63" s="2">
        <v>1</v>
      </c>
      <c r="C63" s="20">
        <f t="shared" ca="1" si="0"/>
        <v>1</v>
      </c>
      <c r="D63" s="2">
        <f t="shared" ca="1" si="1"/>
        <v>3</v>
      </c>
      <c r="E63" s="2">
        <f t="shared" ca="1" si="2"/>
        <v>2364</v>
      </c>
      <c r="F63" s="20">
        <f t="shared" ca="1" si="3"/>
        <v>0</v>
      </c>
      <c r="G63" s="2">
        <f t="shared" ca="1" si="4"/>
        <v>4</v>
      </c>
      <c r="H63" s="2">
        <f t="shared" ca="1" si="5"/>
        <v>3</v>
      </c>
      <c r="I63" s="2">
        <f t="shared" ca="1" si="6"/>
        <v>147672</v>
      </c>
      <c r="K63" s="20">
        <v>58</v>
      </c>
      <c r="L63" s="20">
        <v>1</v>
      </c>
      <c r="M63" s="2">
        <v>3</v>
      </c>
      <c r="N63" s="2">
        <v>2240</v>
      </c>
      <c r="O63" s="20">
        <v>0</v>
      </c>
      <c r="P63" s="2">
        <v>4</v>
      </c>
      <c r="Q63" s="2">
        <v>3</v>
      </c>
      <c r="R63" s="2">
        <v>152300</v>
      </c>
    </row>
    <row r="64" spans="1:18" x14ac:dyDescent="0.25">
      <c r="A64" s="20">
        <v>59</v>
      </c>
      <c r="B64" s="2">
        <v>1</v>
      </c>
      <c r="C64" s="20">
        <f t="shared" ca="1" si="0"/>
        <v>1</v>
      </c>
      <c r="D64" s="2">
        <f t="shared" ca="1" si="1"/>
        <v>1</v>
      </c>
      <c r="E64" s="2">
        <f t="shared" ca="1" si="2"/>
        <v>1765</v>
      </c>
      <c r="F64" s="20">
        <f t="shared" ca="1" si="3"/>
        <v>0</v>
      </c>
      <c r="G64" s="2">
        <f t="shared" ca="1" si="4"/>
        <v>4</v>
      </c>
      <c r="H64" s="2">
        <f t="shared" ca="1" si="5"/>
        <v>3</v>
      </c>
      <c r="I64" s="2">
        <f t="shared" ca="1" si="6"/>
        <v>135160</v>
      </c>
      <c r="K64" s="20">
        <v>59</v>
      </c>
      <c r="L64" s="20">
        <v>1</v>
      </c>
      <c r="M64" s="2">
        <v>1</v>
      </c>
      <c r="N64" s="2">
        <v>1840</v>
      </c>
      <c r="O64" s="20">
        <v>0</v>
      </c>
      <c r="P64" s="2">
        <v>3</v>
      </c>
      <c r="Q64" s="2">
        <v>3</v>
      </c>
      <c r="R64" s="2">
        <v>138100</v>
      </c>
    </row>
    <row r="65" spans="1:18" x14ac:dyDescent="0.25">
      <c r="A65" s="20">
        <v>60</v>
      </c>
      <c r="B65" s="2">
        <v>1</v>
      </c>
      <c r="C65" s="20">
        <f t="shared" ca="1" si="0"/>
        <v>1</v>
      </c>
      <c r="D65" s="2">
        <f t="shared" ca="1" si="1"/>
        <v>1</v>
      </c>
      <c r="E65" s="2">
        <f t="shared" ca="1" si="2"/>
        <v>2097</v>
      </c>
      <c r="F65" s="20">
        <f t="shared" ca="1" si="3"/>
        <v>0</v>
      </c>
      <c r="G65" s="2">
        <f t="shared" ca="1" si="4"/>
        <v>4</v>
      </c>
      <c r="H65" s="2">
        <f t="shared" ca="1" si="5"/>
        <v>2</v>
      </c>
      <c r="I65" s="2">
        <f t="shared" ca="1" si="6"/>
        <v>154652</v>
      </c>
      <c r="K65" s="20">
        <v>60</v>
      </c>
      <c r="L65" s="20">
        <v>1</v>
      </c>
      <c r="M65" s="2">
        <v>1</v>
      </c>
      <c r="N65" s="2">
        <v>2090</v>
      </c>
      <c r="O65" s="20">
        <v>0</v>
      </c>
      <c r="P65" s="2">
        <v>4</v>
      </c>
      <c r="Q65" s="2">
        <v>2</v>
      </c>
      <c r="R65" s="2">
        <v>155400</v>
      </c>
    </row>
    <row r="66" spans="1:18" x14ac:dyDescent="0.25">
      <c r="A66" s="20">
        <v>61</v>
      </c>
      <c r="B66" s="2">
        <v>1</v>
      </c>
      <c r="C66" s="20">
        <f t="shared" ca="1" si="0"/>
        <v>1</v>
      </c>
      <c r="D66" s="2">
        <f t="shared" ca="1" si="1"/>
        <v>1</v>
      </c>
      <c r="E66" s="2">
        <f t="shared" ca="1" si="2"/>
        <v>2207</v>
      </c>
      <c r="F66" s="20">
        <f t="shared" ca="1" si="3"/>
        <v>0</v>
      </c>
      <c r="G66" s="2">
        <f t="shared" ca="1" si="4"/>
        <v>3</v>
      </c>
      <c r="H66" s="2">
        <f t="shared" ca="1" si="5"/>
        <v>3</v>
      </c>
      <c r="I66" s="2">
        <f t="shared" ca="1" si="6"/>
        <v>181021</v>
      </c>
      <c r="K66" s="20">
        <v>61</v>
      </c>
      <c r="L66" s="20">
        <v>1</v>
      </c>
      <c r="M66" s="2">
        <v>1</v>
      </c>
      <c r="N66" s="2">
        <v>2200</v>
      </c>
      <c r="O66" s="20">
        <v>0</v>
      </c>
      <c r="P66" s="2">
        <v>3</v>
      </c>
      <c r="Q66" s="2">
        <v>3</v>
      </c>
      <c r="R66" s="2">
        <v>180900</v>
      </c>
    </row>
    <row r="67" spans="1:18" x14ac:dyDescent="0.25">
      <c r="A67" s="20">
        <v>62</v>
      </c>
      <c r="B67" s="2">
        <v>1</v>
      </c>
      <c r="C67" s="20">
        <f t="shared" ca="1" si="0"/>
        <v>0</v>
      </c>
      <c r="D67" s="2">
        <f t="shared" ca="1" si="1"/>
        <v>2</v>
      </c>
      <c r="E67" s="2">
        <f t="shared" ca="1" si="2"/>
        <v>1696</v>
      </c>
      <c r="F67" s="20">
        <f t="shared" ca="1" si="3"/>
        <v>0</v>
      </c>
      <c r="G67" s="2">
        <f t="shared" ca="1" si="4"/>
        <v>2</v>
      </c>
      <c r="H67" s="2">
        <f t="shared" ca="1" si="5"/>
        <v>2</v>
      </c>
      <c r="I67" s="2">
        <f t="shared" ca="1" si="6"/>
        <v>101364</v>
      </c>
      <c r="K67" s="20">
        <v>62</v>
      </c>
      <c r="L67" s="20">
        <v>0</v>
      </c>
      <c r="M67" s="2">
        <v>2</v>
      </c>
      <c r="N67" s="2">
        <v>1610</v>
      </c>
      <c r="O67" s="20">
        <v>0</v>
      </c>
      <c r="P67" s="2">
        <v>2</v>
      </c>
      <c r="Q67" s="2">
        <v>2</v>
      </c>
      <c r="R67" s="2">
        <v>100900</v>
      </c>
    </row>
    <row r="68" spans="1:18" x14ac:dyDescent="0.25">
      <c r="A68" s="20">
        <v>63</v>
      </c>
      <c r="B68" s="2">
        <v>1</v>
      </c>
      <c r="C68" s="20">
        <f t="shared" ca="1" si="0"/>
        <v>1</v>
      </c>
      <c r="D68" s="2">
        <f t="shared" ca="1" si="1"/>
        <v>2</v>
      </c>
      <c r="E68" s="2">
        <f t="shared" ca="1" si="2"/>
        <v>1853</v>
      </c>
      <c r="F68" s="20">
        <f t="shared" ca="1" si="3"/>
        <v>0</v>
      </c>
      <c r="G68" s="2">
        <f t="shared" ca="1" si="4"/>
        <v>4</v>
      </c>
      <c r="H68" s="2">
        <f t="shared" ca="1" si="5"/>
        <v>3</v>
      </c>
      <c r="I68" s="2">
        <f t="shared" ca="1" si="6"/>
        <v>159703</v>
      </c>
      <c r="K68" s="20">
        <v>63</v>
      </c>
      <c r="L68" s="20">
        <v>1</v>
      </c>
      <c r="M68" s="2">
        <v>2</v>
      </c>
      <c r="N68" s="2">
        <v>2220</v>
      </c>
      <c r="O68" s="20">
        <v>0</v>
      </c>
      <c r="P68" s="2">
        <v>4</v>
      </c>
      <c r="Q68" s="2">
        <v>3</v>
      </c>
      <c r="R68" s="2">
        <v>161300</v>
      </c>
    </row>
    <row r="69" spans="1:18" x14ac:dyDescent="0.25">
      <c r="A69" s="20">
        <v>64</v>
      </c>
      <c r="B69" s="2">
        <v>1</v>
      </c>
      <c r="C69" s="20">
        <f t="shared" ca="1" si="0"/>
        <v>0</v>
      </c>
      <c r="D69" s="2">
        <f t="shared" ca="1" si="1"/>
        <v>2</v>
      </c>
      <c r="E69" s="2">
        <f t="shared" ca="1" si="2"/>
        <v>1598</v>
      </c>
      <c r="F69" s="20">
        <f t="shared" ca="1" si="3"/>
        <v>0</v>
      </c>
      <c r="G69" s="2">
        <f t="shared" ca="1" si="4"/>
        <v>2</v>
      </c>
      <c r="H69" s="2">
        <f t="shared" ca="1" si="5"/>
        <v>3</v>
      </c>
      <c r="I69" s="2">
        <f t="shared" ca="1" si="6"/>
        <v>122762</v>
      </c>
      <c r="K69" s="20">
        <v>64</v>
      </c>
      <c r="L69" s="20">
        <v>0</v>
      </c>
      <c r="M69" s="2">
        <v>2</v>
      </c>
      <c r="N69" s="2">
        <v>1910</v>
      </c>
      <c r="O69" s="20">
        <v>0</v>
      </c>
      <c r="P69" s="2">
        <v>2</v>
      </c>
      <c r="Q69" s="2">
        <v>3</v>
      </c>
      <c r="R69" s="2">
        <v>120500</v>
      </c>
    </row>
    <row r="70" spans="1:18" x14ac:dyDescent="0.25">
      <c r="A70" s="20">
        <v>65</v>
      </c>
      <c r="B70" s="2">
        <v>1</v>
      </c>
      <c r="C70" s="20">
        <f t="shared" ca="1" si="0"/>
        <v>1</v>
      </c>
      <c r="D70" s="2">
        <f t="shared" ca="1" si="1"/>
        <v>2</v>
      </c>
      <c r="E70" s="2">
        <f t="shared" ca="1" si="2"/>
        <v>1490</v>
      </c>
      <c r="F70" s="20">
        <f t="shared" ca="1" si="3"/>
        <v>0</v>
      </c>
      <c r="G70" s="2">
        <f t="shared" ca="1" si="4"/>
        <v>3</v>
      </c>
      <c r="H70" s="2">
        <f t="shared" ca="1" si="5"/>
        <v>2</v>
      </c>
      <c r="I70" s="2">
        <f t="shared" ca="1" si="6"/>
        <v>122449</v>
      </c>
      <c r="K70" s="20">
        <v>65</v>
      </c>
      <c r="L70" s="20">
        <v>1</v>
      </c>
      <c r="M70" s="2">
        <v>2</v>
      </c>
      <c r="N70" s="2">
        <v>1860</v>
      </c>
      <c r="O70" s="20">
        <v>0</v>
      </c>
      <c r="P70" s="2">
        <v>3</v>
      </c>
      <c r="Q70" s="2">
        <v>2</v>
      </c>
      <c r="R70" s="2">
        <v>130300</v>
      </c>
    </row>
    <row r="71" spans="1:18" x14ac:dyDescent="0.25">
      <c r="A71" s="20">
        <v>66</v>
      </c>
      <c r="B71" s="2">
        <v>1</v>
      </c>
      <c r="C71" s="20">
        <f t="shared" ref="C71:C133" ca="1" si="7">IF(L71=0,IF(RAND()&lt;$C$2,1,0),IF(RAND()&lt;$C$2,0,1))</f>
        <v>0</v>
      </c>
      <c r="D71" s="2">
        <f t="shared" ref="D71:D133" ca="1" si="8">IF(M71=1,IF(RAND()&lt;$D$2,2,1),IF(M71=6,IF(RAND()&lt;$D$2,4,5),IF(RAND()&lt;$D$2,IF(RAND()&lt;0.5,M71-1,M71+1),M71)))</f>
        <v>1</v>
      </c>
      <c r="E71" s="2">
        <f t="shared" ref="E71:E133" ca="1" si="9">ROUND(NORMINV(RAND(),N71,$E$2),0)</f>
        <v>1295</v>
      </c>
      <c r="F71" s="20">
        <f t="shared" ref="F71:F133" ca="1" si="10">IF(O71=0,IF(RAND()&lt;$F$2,1,0),IF(RAND()&lt;$F$2,0,1))</f>
        <v>1</v>
      </c>
      <c r="G71" s="2">
        <f t="shared" ref="G71:G133" ca="1" si="11">IF(P71=2,IF(RAND()&lt;$G$2,3,2),IF(P71=5,IF(RAND()&lt;$G$2,4,5),IF(RAND()&lt;$G$2,IF(RAND()&lt;0.5,P71-1,P71+1),P71)))</f>
        <v>2</v>
      </c>
      <c r="H71" s="2">
        <f t="shared" ref="H71:H133" ca="1" si="12">IF(Q71=2,IF(RAND()&lt;$H$2,3,2),IF(Q71=4,IF(RAND()&lt;$H$2,3,4),IF(RAND()&lt;$H$2,IF(RAND()&lt;0.5,Q71-1,Q71+1),Q71)))</f>
        <v>2</v>
      </c>
      <c r="I71" s="2">
        <f t="shared" ref="I71:I133" ca="1" si="13">ROUND(NORMINV(RAND(),R71,$I$2),0)</f>
        <v>110447</v>
      </c>
      <c r="K71" s="20">
        <v>66</v>
      </c>
      <c r="L71" s="20">
        <v>0</v>
      </c>
      <c r="M71" s="2">
        <v>1</v>
      </c>
      <c r="N71" s="2">
        <v>1450</v>
      </c>
      <c r="O71" s="20">
        <v>1</v>
      </c>
      <c r="P71" s="2">
        <v>2</v>
      </c>
      <c r="Q71" s="2">
        <v>2</v>
      </c>
      <c r="R71" s="2">
        <v>111100</v>
      </c>
    </row>
    <row r="72" spans="1:18" x14ac:dyDescent="0.25">
      <c r="A72" s="20">
        <v>67</v>
      </c>
      <c r="B72" s="2">
        <v>1</v>
      </c>
      <c r="C72" s="20">
        <f t="shared" ca="1" si="7"/>
        <v>0</v>
      </c>
      <c r="D72" s="2">
        <f t="shared" ca="1" si="8"/>
        <v>4</v>
      </c>
      <c r="E72" s="2">
        <f t="shared" ca="1" si="9"/>
        <v>1989</v>
      </c>
      <c r="F72" s="20">
        <f t="shared" ca="1" si="10"/>
        <v>0</v>
      </c>
      <c r="G72" s="2">
        <f t="shared" ca="1" si="11"/>
        <v>3</v>
      </c>
      <c r="H72" s="2">
        <f t="shared" ca="1" si="12"/>
        <v>3</v>
      </c>
      <c r="I72" s="2">
        <f t="shared" ca="1" si="13"/>
        <v>129762</v>
      </c>
      <c r="K72" s="20">
        <v>67</v>
      </c>
      <c r="L72" s="20">
        <v>0</v>
      </c>
      <c r="M72" s="2">
        <v>4</v>
      </c>
      <c r="N72" s="2">
        <v>2210</v>
      </c>
      <c r="O72" s="20">
        <v>0</v>
      </c>
      <c r="P72" s="2">
        <v>3</v>
      </c>
      <c r="Q72" s="2">
        <v>3</v>
      </c>
      <c r="R72" s="2">
        <v>126200</v>
      </c>
    </row>
    <row r="73" spans="1:18" x14ac:dyDescent="0.25">
      <c r="A73" s="20">
        <v>68</v>
      </c>
      <c r="B73" s="2">
        <v>1</v>
      </c>
      <c r="C73" s="20">
        <f t="shared" ca="1" si="7"/>
        <v>0</v>
      </c>
      <c r="D73" s="2">
        <f t="shared" ca="1" si="8"/>
        <v>3</v>
      </c>
      <c r="E73" s="2">
        <f t="shared" ca="1" si="9"/>
        <v>2053</v>
      </c>
      <c r="F73" s="20">
        <f t="shared" ca="1" si="10"/>
        <v>0</v>
      </c>
      <c r="G73" s="2">
        <f t="shared" ca="1" si="11"/>
        <v>4</v>
      </c>
      <c r="H73" s="2">
        <f t="shared" ca="1" si="12"/>
        <v>3</v>
      </c>
      <c r="I73" s="2">
        <f t="shared" ca="1" si="13"/>
        <v>145116</v>
      </c>
      <c r="K73" s="20">
        <v>68</v>
      </c>
      <c r="L73" s="20">
        <v>0</v>
      </c>
      <c r="M73" s="2">
        <v>3</v>
      </c>
      <c r="N73" s="2">
        <v>2040</v>
      </c>
      <c r="O73" s="20">
        <v>0</v>
      </c>
      <c r="P73" s="2">
        <v>4</v>
      </c>
      <c r="Q73" s="2">
        <v>3</v>
      </c>
      <c r="R73" s="2">
        <v>151900</v>
      </c>
    </row>
    <row r="74" spans="1:18" x14ac:dyDescent="0.25">
      <c r="A74" s="20">
        <v>69</v>
      </c>
      <c r="B74" s="2">
        <v>1</v>
      </c>
      <c r="C74" s="20">
        <f t="shared" ca="1" si="7"/>
        <v>0</v>
      </c>
      <c r="D74" s="2">
        <f t="shared" ca="1" si="8"/>
        <v>5</v>
      </c>
      <c r="E74" s="2">
        <f t="shared" ca="1" si="9"/>
        <v>1868</v>
      </c>
      <c r="F74" s="20">
        <f t="shared" ca="1" si="10"/>
        <v>1</v>
      </c>
      <c r="G74" s="2">
        <f t="shared" ca="1" si="11"/>
        <v>3</v>
      </c>
      <c r="H74" s="2">
        <f t="shared" ca="1" si="12"/>
        <v>2</v>
      </c>
      <c r="I74" s="2">
        <f t="shared" ca="1" si="13"/>
        <v>94660</v>
      </c>
      <c r="K74" s="20">
        <v>69</v>
      </c>
      <c r="L74" s="20">
        <v>0</v>
      </c>
      <c r="M74" s="2">
        <v>4</v>
      </c>
      <c r="N74" s="2">
        <v>2140</v>
      </c>
      <c r="O74" s="20">
        <v>0</v>
      </c>
      <c r="P74" s="2">
        <v>3</v>
      </c>
      <c r="Q74" s="2">
        <v>2</v>
      </c>
      <c r="R74" s="2">
        <v>93600</v>
      </c>
    </row>
    <row r="75" spans="1:18" x14ac:dyDescent="0.25">
      <c r="A75" s="20">
        <v>70</v>
      </c>
      <c r="B75" s="2">
        <v>1</v>
      </c>
      <c r="C75" s="20">
        <f t="shared" ca="1" si="7"/>
        <v>1</v>
      </c>
      <c r="D75" s="2">
        <f t="shared" ca="1" si="8"/>
        <v>3</v>
      </c>
      <c r="E75" s="2">
        <f t="shared" ca="1" si="9"/>
        <v>2087</v>
      </c>
      <c r="F75" s="20">
        <f t="shared" ca="1" si="10"/>
        <v>0</v>
      </c>
      <c r="G75" s="2">
        <f t="shared" ca="1" si="11"/>
        <v>4</v>
      </c>
      <c r="H75" s="2">
        <f t="shared" ca="1" si="12"/>
        <v>3</v>
      </c>
      <c r="I75" s="2">
        <f t="shared" ca="1" si="13"/>
        <v>168959</v>
      </c>
      <c r="K75" s="20">
        <v>70</v>
      </c>
      <c r="L75" s="20">
        <v>1</v>
      </c>
      <c r="M75" s="2">
        <v>3</v>
      </c>
      <c r="N75" s="2">
        <v>2080</v>
      </c>
      <c r="O75" s="20">
        <v>0</v>
      </c>
      <c r="P75" s="2">
        <v>4</v>
      </c>
      <c r="Q75" s="2">
        <v>3</v>
      </c>
      <c r="R75" s="2">
        <v>165600</v>
      </c>
    </row>
    <row r="76" spans="1:18" x14ac:dyDescent="0.25">
      <c r="A76" s="20">
        <v>71</v>
      </c>
      <c r="B76" s="2">
        <v>1</v>
      </c>
      <c r="C76" s="20">
        <f t="shared" ca="1" si="7"/>
        <v>1</v>
      </c>
      <c r="D76" s="2">
        <f t="shared" ca="1" si="8"/>
        <v>3</v>
      </c>
      <c r="E76" s="2">
        <f t="shared" ca="1" si="9"/>
        <v>1471</v>
      </c>
      <c r="F76" s="20">
        <f t="shared" ca="1" si="10"/>
        <v>1</v>
      </c>
      <c r="G76" s="2">
        <f t="shared" ca="1" si="11"/>
        <v>3</v>
      </c>
      <c r="H76" s="2">
        <f t="shared" ca="1" si="12"/>
        <v>3</v>
      </c>
      <c r="I76" s="2">
        <f t="shared" ca="1" si="13"/>
        <v>166413</v>
      </c>
      <c r="K76" s="20">
        <v>71</v>
      </c>
      <c r="L76" s="20">
        <v>1</v>
      </c>
      <c r="M76" s="2">
        <v>3</v>
      </c>
      <c r="N76" s="2">
        <v>1950</v>
      </c>
      <c r="O76" s="20">
        <v>1</v>
      </c>
      <c r="P76" s="2">
        <v>3</v>
      </c>
      <c r="Q76" s="2">
        <v>3</v>
      </c>
      <c r="R76" s="2">
        <v>166700</v>
      </c>
    </row>
    <row r="77" spans="1:18" x14ac:dyDescent="0.25">
      <c r="A77" s="20">
        <v>72</v>
      </c>
      <c r="B77" s="2">
        <v>1</v>
      </c>
      <c r="C77" s="20">
        <f t="shared" ca="1" si="7"/>
        <v>1</v>
      </c>
      <c r="D77" s="2">
        <f t="shared" ca="1" si="8"/>
        <v>1</v>
      </c>
      <c r="E77" s="2">
        <f t="shared" ca="1" si="9"/>
        <v>2085</v>
      </c>
      <c r="F77" s="20">
        <f t="shared" ca="1" si="10"/>
        <v>0</v>
      </c>
      <c r="G77" s="2">
        <f t="shared" ca="1" si="11"/>
        <v>4</v>
      </c>
      <c r="H77" s="2">
        <f t="shared" ca="1" si="12"/>
        <v>2</v>
      </c>
      <c r="I77" s="2">
        <f t="shared" ca="1" si="13"/>
        <v>160371</v>
      </c>
      <c r="K77" s="20">
        <v>72</v>
      </c>
      <c r="L77" s="20">
        <v>1</v>
      </c>
      <c r="M77" s="2">
        <v>1</v>
      </c>
      <c r="N77" s="2">
        <v>2160</v>
      </c>
      <c r="O77" s="20">
        <v>0</v>
      </c>
      <c r="P77" s="2">
        <v>4</v>
      </c>
      <c r="Q77" s="2">
        <v>2</v>
      </c>
      <c r="R77" s="2">
        <v>157600</v>
      </c>
    </row>
    <row r="78" spans="1:18" x14ac:dyDescent="0.25">
      <c r="A78" s="20">
        <v>73</v>
      </c>
      <c r="B78" s="2">
        <v>1</v>
      </c>
      <c r="C78" s="20">
        <f t="shared" ca="1" si="7"/>
        <v>0</v>
      </c>
      <c r="D78" s="2">
        <f t="shared" ca="1" si="8"/>
        <v>3</v>
      </c>
      <c r="E78" s="2">
        <f t="shared" ca="1" si="9"/>
        <v>1885</v>
      </c>
      <c r="F78" s="20">
        <f t="shared" ca="1" si="10"/>
        <v>0</v>
      </c>
      <c r="G78" s="2">
        <f t="shared" ca="1" si="11"/>
        <v>3</v>
      </c>
      <c r="H78" s="2">
        <f t="shared" ca="1" si="12"/>
        <v>2</v>
      </c>
      <c r="I78" s="2">
        <f t="shared" ca="1" si="13"/>
        <v>112996</v>
      </c>
      <c r="K78" s="20">
        <v>73</v>
      </c>
      <c r="L78" s="20">
        <v>0</v>
      </c>
      <c r="M78" s="2">
        <v>3</v>
      </c>
      <c r="N78" s="2">
        <v>1650</v>
      </c>
      <c r="O78" s="20">
        <v>0</v>
      </c>
      <c r="P78" s="2">
        <v>3</v>
      </c>
      <c r="Q78" s="2">
        <v>2</v>
      </c>
      <c r="R78" s="2">
        <v>107300</v>
      </c>
    </row>
    <row r="79" spans="1:18" x14ac:dyDescent="0.25">
      <c r="A79" s="20">
        <v>74</v>
      </c>
      <c r="B79" s="2">
        <v>1</v>
      </c>
      <c r="C79" s="20">
        <f t="shared" ca="1" si="7"/>
        <v>0</v>
      </c>
      <c r="D79" s="2">
        <f t="shared" ca="1" si="8"/>
        <v>2</v>
      </c>
      <c r="E79" s="2">
        <f t="shared" ca="1" si="9"/>
        <v>1840</v>
      </c>
      <c r="F79" s="20">
        <f t="shared" ca="1" si="10"/>
        <v>0</v>
      </c>
      <c r="G79" s="2">
        <f t="shared" ca="1" si="11"/>
        <v>2</v>
      </c>
      <c r="H79" s="2">
        <f t="shared" ca="1" si="12"/>
        <v>4</v>
      </c>
      <c r="I79" s="2">
        <f t="shared" ca="1" si="13"/>
        <v>123129</v>
      </c>
      <c r="K79" s="20">
        <v>74</v>
      </c>
      <c r="L79" s="20">
        <v>0</v>
      </c>
      <c r="M79" s="2">
        <v>2</v>
      </c>
      <c r="N79" s="2">
        <v>2040</v>
      </c>
      <c r="O79" s="20">
        <v>0</v>
      </c>
      <c r="P79" s="2">
        <v>3</v>
      </c>
      <c r="Q79" s="2">
        <v>3</v>
      </c>
      <c r="R79" s="2">
        <v>125700</v>
      </c>
    </row>
    <row r="80" spans="1:18" x14ac:dyDescent="0.25">
      <c r="A80" s="20">
        <v>75</v>
      </c>
      <c r="B80" s="2">
        <v>1</v>
      </c>
      <c r="C80" s="20">
        <f t="shared" ca="1" si="7"/>
        <v>1</v>
      </c>
      <c r="D80" s="2">
        <f t="shared" ca="1" si="8"/>
        <v>3</v>
      </c>
      <c r="E80" s="2">
        <f t="shared" ca="1" si="9"/>
        <v>2388</v>
      </c>
      <c r="F80" s="20">
        <f t="shared" ca="1" si="10"/>
        <v>0</v>
      </c>
      <c r="G80" s="2">
        <f t="shared" ca="1" si="11"/>
        <v>3</v>
      </c>
      <c r="H80" s="2">
        <f t="shared" ca="1" si="12"/>
        <v>3</v>
      </c>
      <c r="I80" s="2">
        <f t="shared" ca="1" si="13"/>
        <v>142146</v>
      </c>
      <c r="K80" s="20">
        <v>75</v>
      </c>
      <c r="L80" s="20">
        <v>1</v>
      </c>
      <c r="M80" s="2">
        <v>3</v>
      </c>
      <c r="N80" s="2">
        <v>2140</v>
      </c>
      <c r="O80" s="20">
        <v>0</v>
      </c>
      <c r="P80" s="2">
        <v>3</v>
      </c>
      <c r="Q80" s="2">
        <v>3</v>
      </c>
      <c r="R80" s="2">
        <v>144200</v>
      </c>
    </row>
    <row r="81" spans="1:18" x14ac:dyDescent="0.25">
      <c r="A81" s="20">
        <v>76</v>
      </c>
      <c r="B81" s="2">
        <v>1</v>
      </c>
      <c r="C81" s="20">
        <f t="shared" ca="1" si="7"/>
        <v>0</v>
      </c>
      <c r="D81" s="2">
        <f t="shared" ca="1" si="8"/>
        <v>2</v>
      </c>
      <c r="E81" s="2">
        <f t="shared" ca="1" si="9"/>
        <v>1741</v>
      </c>
      <c r="F81" s="20">
        <f t="shared" ca="1" si="10"/>
        <v>1</v>
      </c>
      <c r="G81" s="2">
        <f t="shared" ca="1" si="11"/>
        <v>2</v>
      </c>
      <c r="H81" s="2">
        <f t="shared" ca="1" si="12"/>
        <v>2</v>
      </c>
      <c r="I81" s="2">
        <f t="shared" ca="1" si="13"/>
        <v>105682</v>
      </c>
      <c r="K81" s="20">
        <v>76</v>
      </c>
      <c r="L81" s="20">
        <v>0</v>
      </c>
      <c r="M81" s="2">
        <v>2</v>
      </c>
      <c r="N81" s="2">
        <v>1900</v>
      </c>
      <c r="O81" s="20">
        <v>0</v>
      </c>
      <c r="P81" s="2">
        <v>2</v>
      </c>
      <c r="Q81" s="2">
        <v>2</v>
      </c>
      <c r="R81" s="2">
        <v>106900</v>
      </c>
    </row>
    <row r="82" spans="1:18" x14ac:dyDescent="0.25">
      <c r="A82" s="20">
        <v>77</v>
      </c>
      <c r="B82" s="2">
        <v>1</v>
      </c>
      <c r="C82" s="20">
        <f t="shared" ca="1" si="7"/>
        <v>1</v>
      </c>
      <c r="D82" s="2">
        <f t="shared" ca="1" si="8"/>
        <v>2</v>
      </c>
      <c r="E82" s="2">
        <f t="shared" ca="1" si="9"/>
        <v>2095</v>
      </c>
      <c r="F82" s="20">
        <f t="shared" ca="1" si="10"/>
        <v>0</v>
      </c>
      <c r="G82" s="2">
        <f t="shared" ca="1" si="11"/>
        <v>3</v>
      </c>
      <c r="H82" s="2">
        <f t="shared" ca="1" si="12"/>
        <v>2</v>
      </c>
      <c r="I82" s="2">
        <f t="shared" ca="1" si="13"/>
        <v>132344</v>
      </c>
      <c r="K82" s="20">
        <v>77</v>
      </c>
      <c r="L82" s="20">
        <v>1</v>
      </c>
      <c r="M82" s="2">
        <v>2</v>
      </c>
      <c r="N82" s="2">
        <v>1930</v>
      </c>
      <c r="O82" s="20">
        <v>0</v>
      </c>
      <c r="P82" s="2">
        <v>3</v>
      </c>
      <c r="Q82" s="2">
        <v>2</v>
      </c>
      <c r="R82" s="2">
        <v>129800</v>
      </c>
    </row>
    <row r="83" spans="1:18" x14ac:dyDescent="0.25">
      <c r="A83" s="20">
        <v>78</v>
      </c>
      <c r="B83" s="2">
        <v>1</v>
      </c>
      <c r="C83" s="20">
        <f t="shared" ca="1" si="7"/>
        <v>1</v>
      </c>
      <c r="D83" s="2">
        <f t="shared" ca="1" si="8"/>
        <v>3</v>
      </c>
      <c r="E83" s="2">
        <f t="shared" ca="1" si="9"/>
        <v>2287</v>
      </c>
      <c r="F83" s="20">
        <f t="shared" ca="1" si="10"/>
        <v>1</v>
      </c>
      <c r="G83" s="2">
        <f t="shared" ca="1" si="11"/>
        <v>4</v>
      </c>
      <c r="H83" s="2">
        <f t="shared" ca="1" si="12"/>
        <v>3</v>
      </c>
      <c r="I83" s="2">
        <f t="shared" ca="1" si="13"/>
        <v>176625</v>
      </c>
      <c r="K83" s="20">
        <v>78</v>
      </c>
      <c r="L83" s="20">
        <v>1</v>
      </c>
      <c r="M83" s="2">
        <v>3</v>
      </c>
      <c r="N83" s="2">
        <v>2280</v>
      </c>
      <c r="O83" s="20">
        <v>1</v>
      </c>
      <c r="P83" s="2">
        <v>4</v>
      </c>
      <c r="Q83" s="2">
        <v>3</v>
      </c>
      <c r="R83" s="2">
        <v>176500</v>
      </c>
    </row>
    <row r="84" spans="1:18" x14ac:dyDescent="0.25">
      <c r="A84" s="20">
        <v>79</v>
      </c>
      <c r="B84" s="2">
        <v>1</v>
      </c>
      <c r="C84" s="20">
        <f t="shared" ca="1" si="7"/>
        <v>0</v>
      </c>
      <c r="D84" s="2">
        <f t="shared" ca="1" si="8"/>
        <v>4</v>
      </c>
      <c r="E84" s="2">
        <f t="shared" ca="1" si="9"/>
        <v>2434</v>
      </c>
      <c r="F84" s="20">
        <f t="shared" ca="1" si="10"/>
        <v>0</v>
      </c>
      <c r="G84" s="2">
        <f t="shared" ca="1" si="11"/>
        <v>3</v>
      </c>
      <c r="H84" s="2">
        <f t="shared" ca="1" si="12"/>
        <v>2</v>
      </c>
      <c r="I84" s="2">
        <f t="shared" ca="1" si="13"/>
        <v>125277</v>
      </c>
      <c r="K84" s="20">
        <v>79</v>
      </c>
      <c r="L84" s="20">
        <v>0</v>
      </c>
      <c r="M84" s="2">
        <v>3</v>
      </c>
      <c r="N84" s="2">
        <v>2130</v>
      </c>
      <c r="O84" s="20">
        <v>0</v>
      </c>
      <c r="P84" s="2">
        <v>3</v>
      </c>
      <c r="Q84" s="2">
        <v>2</v>
      </c>
      <c r="R84" s="2">
        <v>121300</v>
      </c>
    </row>
    <row r="85" spans="1:18" x14ac:dyDescent="0.25">
      <c r="A85" s="20">
        <v>80</v>
      </c>
      <c r="B85" s="2">
        <v>1</v>
      </c>
      <c r="C85" s="20">
        <f t="shared" ca="1" si="7"/>
        <v>1</v>
      </c>
      <c r="D85" s="2">
        <f t="shared" ca="1" si="8"/>
        <v>1</v>
      </c>
      <c r="E85" s="2">
        <f t="shared" ca="1" si="9"/>
        <v>1306</v>
      </c>
      <c r="F85" s="20">
        <f t="shared" ca="1" si="10"/>
        <v>0</v>
      </c>
      <c r="G85" s="2">
        <f t="shared" ca="1" si="11"/>
        <v>4</v>
      </c>
      <c r="H85" s="2">
        <f t="shared" ca="1" si="12"/>
        <v>3</v>
      </c>
      <c r="I85" s="2">
        <f t="shared" ca="1" si="13"/>
        <v>152856</v>
      </c>
      <c r="K85" s="20">
        <v>80</v>
      </c>
      <c r="L85" s="20">
        <v>1</v>
      </c>
      <c r="M85" s="2">
        <v>1</v>
      </c>
      <c r="N85" s="2">
        <v>1780</v>
      </c>
      <c r="O85" s="20">
        <v>0</v>
      </c>
      <c r="P85" s="2">
        <v>4</v>
      </c>
      <c r="Q85" s="2">
        <v>2</v>
      </c>
      <c r="R85" s="2">
        <v>143600</v>
      </c>
    </row>
    <row r="86" spans="1:18" x14ac:dyDescent="0.25">
      <c r="A86" s="20">
        <v>81</v>
      </c>
      <c r="B86" s="2">
        <v>1</v>
      </c>
      <c r="C86" s="20">
        <f t="shared" ca="1" si="7"/>
        <v>0</v>
      </c>
      <c r="D86" s="2">
        <f t="shared" ca="1" si="8"/>
        <v>4</v>
      </c>
      <c r="E86" s="2">
        <f t="shared" ca="1" si="9"/>
        <v>1993</v>
      </c>
      <c r="F86" s="20">
        <f t="shared" ca="1" si="10"/>
        <v>1</v>
      </c>
      <c r="G86" s="2">
        <f t="shared" ca="1" si="11"/>
        <v>3</v>
      </c>
      <c r="H86" s="2">
        <f t="shared" ca="1" si="12"/>
        <v>3</v>
      </c>
      <c r="I86" s="2">
        <f t="shared" ca="1" si="13"/>
        <v>141433</v>
      </c>
      <c r="K86" s="20">
        <v>81</v>
      </c>
      <c r="L86" s="20">
        <v>0</v>
      </c>
      <c r="M86" s="2">
        <v>4</v>
      </c>
      <c r="N86" s="2">
        <v>2190</v>
      </c>
      <c r="O86" s="20">
        <v>1</v>
      </c>
      <c r="P86" s="2">
        <v>3</v>
      </c>
      <c r="Q86" s="2">
        <v>3</v>
      </c>
      <c r="R86" s="2">
        <v>143400</v>
      </c>
    </row>
    <row r="87" spans="1:18" x14ac:dyDescent="0.25">
      <c r="A87" s="20">
        <v>82</v>
      </c>
      <c r="B87" s="2">
        <v>1</v>
      </c>
      <c r="C87" s="20">
        <f t="shared" ca="1" si="7"/>
        <v>1</v>
      </c>
      <c r="D87" s="2">
        <f t="shared" ca="1" si="8"/>
        <v>2</v>
      </c>
      <c r="E87" s="2">
        <f t="shared" ca="1" si="9"/>
        <v>1904</v>
      </c>
      <c r="F87" s="20">
        <f t="shared" ca="1" si="10"/>
        <v>1</v>
      </c>
      <c r="G87" s="2">
        <f t="shared" ca="1" si="11"/>
        <v>4</v>
      </c>
      <c r="H87" s="2">
        <f t="shared" ca="1" si="12"/>
        <v>3</v>
      </c>
      <c r="I87" s="2">
        <f t="shared" ca="1" si="13"/>
        <v>179628</v>
      </c>
      <c r="K87" s="20">
        <v>82</v>
      </c>
      <c r="L87" s="20">
        <v>1</v>
      </c>
      <c r="M87" s="2">
        <v>2</v>
      </c>
      <c r="N87" s="2">
        <v>2140</v>
      </c>
      <c r="O87" s="20">
        <v>1</v>
      </c>
      <c r="P87" s="2">
        <v>4</v>
      </c>
      <c r="Q87" s="2">
        <v>3</v>
      </c>
      <c r="R87" s="2">
        <v>184300</v>
      </c>
    </row>
    <row r="88" spans="1:18" x14ac:dyDescent="0.25">
      <c r="A88" s="20">
        <v>83</v>
      </c>
      <c r="B88" s="2">
        <v>1</v>
      </c>
      <c r="C88" s="20">
        <f t="shared" ca="1" si="7"/>
        <v>0</v>
      </c>
      <c r="D88" s="2">
        <f t="shared" ca="1" si="8"/>
        <v>1</v>
      </c>
      <c r="E88" s="2">
        <f t="shared" ca="1" si="9"/>
        <v>2069</v>
      </c>
      <c r="F88" s="20">
        <f t="shared" ca="1" si="10"/>
        <v>1</v>
      </c>
      <c r="G88" s="2">
        <f t="shared" ca="1" si="11"/>
        <v>2</v>
      </c>
      <c r="H88" s="2">
        <f t="shared" ca="1" si="12"/>
        <v>2</v>
      </c>
      <c r="I88" s="2">
        <f t="shared" ca="1" si="13"/>
        <v>167062</v>
      </c>
      <c r="K88" s="20">
        <v>83</v>
      </c>
      <c r="L88" s="20">
        <v>1</v>
      </c>
      <c r="M88" s="2">
        <v>1</v>
      </c>
      <c r="N88" s="2">
        <v>2050</v>
      </c>
      <c r="O88" s="20">
        <v>1</v>
      </c>
      <c r="P88" s="2">
        <v>2</v>
      </c>
      <c r="Q88" s="2">
        <v>2</v>
      </c>
      <c r="R88" s="2">
        <v>164800</v>
      </c>
    </row>
    <row r="89" spans="1:18" x14ac:dyDescent="0.25">
      <c r="A89" s="20">
        <v>84</v>
      </c>
      <c r="B89" s="2">
        <v>1</v>
      </c>
      <c r="C89" s="20">
        <f t="shared" ca="1" si="7"/>
        <v>0</v>
      </c>
      <c r="D89" s="2">
        <f t="shared" ca="1" si="8"/>
        <v>2</v>
      </c>
      <c r="E89" s="2">
        <f t="shared" ca="1" si="9"/>
        <v>2595</v>
      </c>
      <c r="F89" s="20">
        <f t="shared" ca="1" si="10"/>
        <v>0</v>
      </c>
      <c r="G89" s="2">
        <f t="shared" ca="1" si="11"/>
        <v>3</v>
      </c>
      <c r="H89" s="2">
        <f t="shared" ca="1" si="12"/>
        <v>3</v>
      </c>
      <c r="I89" s="2">
        <f t="shared" ca="1" si="13"/>
        <v>157708</v>
      </c>
      <c r="K89" s="20">
        <v>84</v>
      </c>
      <c r="L89" s="20">
        <v>0</v>
      </c>
      <c r="M89" s="2">
        <v>2</v>
      </c>
      <c r="N89" s="2">
        <v>2410</v>
      </c>
      <c r="O89" s="20">
        <v>0</v>
      </c>
      <c r="P89" s="2">
        <v>3</v>
      </c>
      <c r="Q89" s="2">
        <v>3</v>
      </c>
      <c r="R89" s="2">
        <v>147700</v>
      </c>
    </row>
    <row r="90" spans="1:18" x14ac:dyDescent="0.25">
      <c r="A90" s="20">
        <v>85</v>
      </c>
      <c r="B90" s="2">
        <v>1</v>
      </c>
      <c r="C90" s="20">
        <f t="shared" ca="1" si="7"/>
        <v>0</v>
      </c>
      <c r="D90" s="2">
        <f t="shared" ca="1" si="8"/>
        <v>3</v>
      </c>
      <c r="E90" s="2">
        <f t="shared" ca="1" si="9"/>
        <v>1546</v>
      </c>
      <c r="F90" s="20">
        <f t="shared" ca="1" si="10"/>
        <v>0</v>
      </c>
      <c r="G90" s="2">
        <f t="shared" ca="1" si="11"/>
        <v>2</v>
      </c>
      <c r="H90" s="2">
        <f t="shared" ca="1" si="12"/>
        <v>2</v>
      </c>
      <c r="I90" s="2">
        <f t="shared" ca="1" si="13"/>
        <v>86167</v>
      </c>
      <c r="K90" s="20">
        <v>85</v>
      </c>
      <c r="L90" s="20">
        <v>0</v>
      </c>
      <c r="M90" s="2">
        <v>3</v>
      </c>
      <c r="N90" s="2">
        <v>1520</v>
      </c>
      <c r="O90" s="20">
        <v>0</v>
      </c>
      <c r="P90" s="2">
        <v>2</v>
      </c>
      <c r="Q90" s="2">
        <v>2</v>
      </c>
      <c r="R90" s="2">
        <v>90500</v>
      </c>
    </row>
    <row r="91" spans="1:18" x14ac:dyDescent="0.25">
      <c r="A91" s="20">
        <v>86</v>
      </c>
      <c r="B91" s="2">
        <v>1</v>
      </c>
      <c r="C91" s="20">
        <f t="shared" ca="1" si="7"/>
        <v>1</v>
      </c>
      <c r="D91" s="2">
        <f t="shared" ca="1" si="8"/>
        <v>1</v>
      </c>
      <c r="E91" s="2">
        <f t="shared" ca="1" si="9"/>
        <v>2575</v>
      </c>
      <c r="F91" s="20">
        <f t="shared" ca="1" si="10"/>
        <v>1</v>
      </c>
      <c r="G91" s="2">
        <f t="shared" ca="1" si="11"/>
        <v>4</v>
      </c>
      <c r="H91" s="2">
        <f t="shared" ca="1" si="12"/>
        <v>3</v>
      </c>
      <c r="I91" s="2">
        <f t="shared" ca="1" si="13"/>
        <v>189025</v>
      </c>
      <c r="K91" s="20">
        <v>86</v>
      </c>
      <c r="L91" s="20">
        <v>1</v>
      </c>
      <c r="M91" s="2">
        <v>2</v>
      </c>
      <c r="N91" s="2">
        <v>2250</v>
      </c>
      <c r="O91" s="20">
        <v>1</v>
      </c>
      <c r="P91" s="2">
        <v>4</v>
      </c>
      <c r="Q91" s="2">
        <v>3</v>
      </c>
      <c r="R91" s="2">
        <v>188300</v>
      </c>
    </row>
    <row r="92" spans="1:18" x14ac:dyDescent="0.25">
      <c r="A92" s="20">
        <v>87</v>
      </c>
      <c r="B92" s="2">
        <v>1</v>
      </c>
      <c r="C92" s="20">
        <f t="shared" ca="1" si="7"/>
        <v>0</v>
      </c>
      <c r="D92" s="2">
        <f t="shared" ca="1" si="8"/>
        <v>4</v>
      </c>
      <c r="E92" s="2">
        <f t="shared" ca="1" si="9"/>
        <v>1429</v>
      </c>
      <c r="F92" s="20">
        <f t="shared" ca="1" si="10"/>
        <v>0</v>
      </c>
      <c r="G92" s="2">
        <f t="shared" ca="1" si="11"/>
        <v>4</v>
      </c>
      <c r="H92" s="2">
        <f t="shared" ca="1" si="12"/>
        <v>2</v>
      </c>
      <c r="I92" s="2">
        <f t="shared" ca="1" si="13"/>
        <v>109604</v>
      </c>
      <c r="K92" s="20">
        <v>87</v>
      </c>
      <c r="L92" s="20">
        <v>0</v>
      </c>
      <c r="M92" s="2">
        <v>4</v>
      </c>
      <c r="N92" s="2">
        <v>1900</v>
      </c>
      <c r="O92" s="20">
        <v>0</v>
      </c>
      <c r="P92" s="2">
        <v>4</v>
      </c>
      <c r="Q92" s="2">
        <v>2</v>
      </c>
      <c r="R92" s="2">
        <v>102700</v>
      </c>
    </row>
    <row r="93" spans="1:18" x14ac:dyDescent="0.25">
      <c r="A93" s="20">
        <v>88</v>
      </c>
      <c r="B93" s="2">
        <v>1</v>
      </c>
      <c r="C93" s="20">
        <f t="shared" ca="1" si="7"/>
        <v>1</v>
      </c>
      <c r="D93" s="2">
        <f t="shared" ca="1" si="8"/>
        <v>1</v>
      </c>
      <c r="E93" s="2">
        <f t="shared" ca="1" si="9"/>
        <v>1958</v>
      </c>
      <c r="F93" s="20">
        <f t="shared" ca="1" si="10"/>
        <v>1</v>
      </c>
      <c r="G93" s="2">
        <f t="shared" ca="1" si="11"/>
        <v>3</v>
      </c>
      <c r="H93" s="2">
        <f t="shared" ca="1" si="12"/>
        <v>3</v>
      </c>
      <c r="I93" s="2">
        <f t="shared" ca="1" si="13"/>
        <v>174636</v>
      </c>
      <c r="K93" s="20">
        <v>88</v>
      </c>
      <c r="L93" s="20">
        <v>1</v>
      </c>
      <c r="M93" s="2">
        <v>1</v>
      </c>
      <c r="N93" s="2">
        <v>1880</v>
      </c>
      <c r="O93" s="20">
        <v>1</v>
      </c>
      <c r="P93" s="2">
        <v>3</v>
      </c>
      <c r="Q93" s="2">
        <v>3</v>
      </c>
      <c r="R93" s="2">
        <v>172500</v>
      </c>
    </row>
    <row r="94" spans="1:18" x14ac:dyDescent="0.25">
      <c r="A94" s="20">
        <v>89</v>
      </c>
      <c r="B94" s="2">
        <v>1</v>
      </c>
      <c r="C94" s="20">
        <f t="shared" ca="1" si="7"/>
        <v>0</v>
      </c>
      <c r="D94" s="2">
        <f t="shared" ca="1" si="8"/>
        <v>3</v>
      </c>
      <c r="E94" s="2">
        <f t="shared" ca="1" si="9"/>
        <v>2115</v>
      </c>
      <c r="F94" s="20">
        <f t="shared" ca="1" si="10"/>
        <v>1</v>
      </c>
      <c r="G94" s="2">
        <f t="shared" ca="1" si="11"/>
        <v>3</v>
      </c>
      <c r="H94" s="2">
        <f t="shared" ca="1" si="12"/>
        <v>3</v>
      </c>
      <c r="I94" s="2">
        <f t="shared" ca="1" si="13"/>
        <v>130297</v>
      </c>
      <c r="K94" s="20">
        <v>89</v>
      </c>
      <c r="L94" s="20">
        <v>0</v>
      </c>
      <c r="M94" s="2">
        <v>2</v>
      </c>
      <c r="N94" s="2">
        <v>1930</v>
      </c>
      <c r="O94" s="20">
        <v>0</v>
      </c>
      <c r="P94" s="2">
        <v>3</v>
      </c>
      <c r="Q94" s="2">
        <v>3</v>
      </c>
      <c r="R94" s="2">
        <v>127700</v>
      </c>
    </row>
    <row r="95" spans="1:18" x14ac:dyDescent="0.25">
      <c r="A95" s="20">
        <v>90</v>
      </c>
      <c r="B95" s="2">
        <v>1</v>
      </c>
      <c r="C95" s="20">
        <f t="shared" ca="1" si="7"/>
        <v>0</v>
      </c>
      <c r="D95" s="2">
        <f t="shared" ca="1" si="8"/>
        <v>4</v>
      </c>
      <c r="E95" s="2">
        <f t="shared" ca="1" si="9"/>
        <v>2123</v>
      </c>
      <c r="F95" s="20">
        <f t="shared" ca="1" si="10"/>
        <v>0</v>
      </c>
      <c r="G95" s="2">
        <f t="shared" ca="1" si="11"/>
        <v>2</v>
      </c>
      <c r="H95" s="2">
        <f t="shared" ca="1" si="12"/>
        <v>2</v>
      </c>
      <c r="I95" s="2">
        <f t="shared" ca="1" si="13"/>
        <v>92144</v>
      </c>
      <c r="K95" s="20">
        <v>90</v>
      </c>
      <c r="L95" s="20">
        <v>0</v>
      </c>
      <c r="M95" s="2">
        <v>4</v>
      </c>
      <c r="N95" s="2">
        <v>2010</v>
      </c>
      <c r="O95" s="20">
        <v>0</v>
      </c>
      <c r="P95" s="2">
        <v>2</v>
      </c>
      <c r="Q95" s="2">
        <v>2</v>
      </c>
      <c r="R95" s="2">
        <v>97800</v>
      </c>
    </row>
    <row r="96" spans="1:18" x14ac:dyDescent="0.25">
      <c r="A96" s="20">
        <v>91</v>
      </c>
      <c r="B96" s="2">
        <v>1</v>
      </c>
      <c r="C96" s="20">
        <f t="shared" ca="1" si="7"/>
        <v>1</v>
      </c>
      <c r="D96" s="2">
        <f t="shared" ca="1" si="8"/>
        <v>2</v>
      </c>
      <c r="E96" s="2">
        <f t="shared" ca="1" si="9"/>
        <v>2188</v>
      </c>
      <c r="F96" s="20">
        <f t="shared" ca="1" si="10"/>
        <v>0</v>
      </c>
      <c r="G96" s="2">
        <f t="shared" ca="1" si="11"/>
        <v>4</v>
      </c>
      <c r="H96" s="2">
        <f t="shared" ca="1" si="12"/>
        <v>3</v>
      </c>
      <c r="I96" s="2">
        <f t="shared" ca="1" si="13"/>
        <v>133243</v>
      </c>
      <c r="K96" s="20">
        <v>91</v>
      </c>
      <c r="L96" s="20">
        <v>1</v>
      </c>
      <c r="M96" s="2">
        <v>2</v>
      </c>
      <c r="N96" s="2">
        <v>1920</v>
      </c>
      <c r="O96" s="20">
        <v>0</v>
      </c>
      <c r="P96" s="2">
        <v>4</v>
      </c>
      <c r="Q96" s="2">
        <v>2</v>
      </c>
      <c r="R96" s="2">
        <v>143100</v>
      </c>
    </row>
    <row r="97" spans="1:18" x14ac:dyDescent="0.25">
      <c r="A97" s="20">
        <v>92</v>
      </c>
      <c r="B97" s="2">
        <v>1</v>
      </c>
      <c r="C97" s="20">
        <f t="shared" ca="1" si="7"/>
        <v>0</v>
      </c>
      <c r="D97" s="2">
        <f t="shared" ca="1" si="8"/>
        <v>2</v>
      </c>
      <c r="E97" s="2">
        <f t="shared" ca="1" si="9"/>
        <v>2287</v>
      </c>
      <c r="F97" s="20">
        <f t="shared" ca="1" si="10"/>
        <v>0</v>
      </c>
      <c r="G97" s="2">
        <f t="shared" ca="1" si="11"/>
        <v>3</v>
      </c>
      <c r="H97" s="2">
        <f t="shared" ca="1" si="12"/>
        <v>2</v>
      </c>
      <c r="I97" s="2">
        <f t="shared" ca="1" si="13"/>
        <v>120393</v>
      </c>
      <c r="K97" s="20">
        <v>92</v>
      </c>
      <c r="L97" s="20">
        <v>0</v>
      </c>
      <c r="M97" s="2">
        <v>2</v>
      </c>
      <c r="N97" s="2">
        <v>2150</v>
      </c>
      <c r="O97" s="20">
        <v>0</v>
      </c>
      <c r="P97" s="2">
        <v>3</v>
      </c>
      <c r="Q97" s="2">
        <v>2</v>
      </c>
      <c r="R97" s="2">
        <v>116500</v>
      </c>
    </row>
    <row r="98" spans="1:18" x14ac:dyDescent="0.25">
      <c r="A98" s="20">
        <v>93</v>
      </c>
      <c r="B98" s="2">
        <v>1</v>
      </c>
      <c r="C98" s="20">
        <f t="shared" ca="1" si="7"/>
        <v>1</v>
      </c>
      <c r="D98" s="2">
        <f t="shared" ca="1" si="8"/>
        <v>2</v>
      </c>
      <c r="E98" s="2">
        <f t="shared" ca="1" si="9"/>
        <v>1675</v>
      </c>
      <c r="F98" s="20">
        <f t="shared" ca="1" si="10"/>
        <v>0</v>
      </c>
      <c r="G98" s="2">
        <f t="shared" ca="1" si="11"/>
        <v>3</v>
      </c>
      <c r="H98" s="2">
        <f t="shared" ca="1" si="12"/>
        <v>2</v>
      </c>
      <c r="I98" s="2">
        <f t="shared" ca="1" si="13"/>
        <v>138548</v>
      </c>
      <c r="K98" s="20">
        <v>93</v>
      </c>
      <c r="L98" s="20">
        <v>1</v>
      </c>
      <c r="M98" s="2">
        <v>2</v>
      </c>
      <c r="N98" s="2">
        <v>2110</v>
      </c>
      <c r="O98" s="20">
        <v>0</v>
      </c>
      <c r="P98" s="2">
        <v>3</v>
      </c>
      <c r="Q98" s="2">
        <v>2</v>
      </c>
      <c r="R98" s="2">
        <v>142600</v>
      </c>
    </row>
    <row r="99" spans="1:18" x14ac:dyDescent="0.25">
      <c r="A99" s="20">
        <v>94</v>
      </c>
      <c r="B99" s="2">
        <v>1</v>
      </c>
      <c r="C99" s="20">
        <f t="shared" ca="1" si="7"/>
        <v>0</v>
      </c>
      <c r="D99" s="2">
        <f t="shared" ca="1" si="8"/>
        <v>2</v>
      </c>
      <c r="E99" s="2">
        <f t="shared" ca="1" si="9"/>
        <v>1880</v>
      </c>
      <c r="F99" s="20">
        <f t="shared" ca="1" si="10"/>
        <v>0</v>
      </c>
      <c r="G99" s="2">
        <f t="shared" ca="1" si="11"/>
        <v>3</v>
      </c>
      <c r="H99" s="2">
        <f t="shared" ca="1" si="12"/>
        <v>2</v>
      </c>
      <c r="I99" s="2">
        <f t="shared" ca="1" si="13"/>
        <v>156197</v>
      </c>
      <c r="K99" s="20">
        <v>94</v>
      </c>
      <c r="L99" s="20">
        <v>0</v>
      </c>
      <c r="M99" s="2">
        <v>2</v>
      </c>
      <c r="N99" s="2">
        <v>2080</v>
      </c>
      <c r="O99" s="20">
        <v>0</v>
      </c>
      <c r="P99" s="2">
        <v>3</v>
      </c>
      <c r="Q99" s="2">
        <v>3</v>
      </c>
      <c r="R99" s="2">
        <v>157100</v>
      </c>
    </row>
    <row r="100" spans="1:18" x14ac:dyDescent="0.25">
      <c r="A100" s="20">
        <v>95</v>
      </c>
      <c r="B100" s="2">
        <v>1</v>
      </c>
      <c r="C100" s="20">
        <f t="shared" ca="1" si="7"/>
        <v>1</v>
      </c>
      <c r="D100" s="2">
        <f t="shared" ca="1" si="8"/>
        <v>3</v>
      </c>
      <c r="E100" s="2">
        <f t="shared" ca="1" si="9"/>
        <v>2164</v>
      </c>
      <c r="F100" s="20">
        <f t="shared" ca="1" si="10"/>
        <v>0</v>
      </c>
      <c r="G100" s="2">
        <f t="shared" ca="1" si="11"/>
        <v>4</v>
      </c>
      <c r="H100" s="2">
        <f t="shared" ca="1" si="12"/>
        <v>3</v>
      </c>
      <c r="I100" s="2">
        <f t="shared" ca="1" si="13"/>
        <v>150843</v>
      </c>
      <c r="K100" s="20">
        <v>95</v>
      </c>
      <c r="L100" s="20">
        <v>1</v>
      </c>
      <c r="M100" s="2">
        <v>3</v>
      </c>
      <c r="N100" s="2">
        <v>2150</v>
      </c>
      <c r="O100" s="20">
        <v>1</v>
      </c>
      <c r="P100" s="2">
        <v>4</v>
      </c>
      <c r="Q100" s="2">
        <v>3</v>
      </c>
      <c r="R100" s="2">
        <v>160600</v>
      </c>
    </row>
    <row r="101" spans="1:18" x14ac:dyDescent="0.25">
      <c r="A101" s="20">
        <v>96</v>
      </c>
      <c r="B101" s="2">
        <v>1</v>
      </c>
      <c r="C101" s="20">
        <f t="shared" ca="1" si="7"/>
        <v>0</v>
      </c>
      <c r="D101" s="2">
        <f t="shared" ca="1" si="8"/>
        <v>1</v>
      </c>
      <c r="E101" s="2">
        <f t="shared" ca="1" si="9"/>
        <v>2321</v>
      </c>
      <c r="F101" s="20">
        <f t="shared" ca="1" si="10"/>
        <v>1</v>
      </c>
      <c r="G101" s="2">
        <f t="shared" ca="1" si="11"/>
        <v>2</v>
      </c>
      <c r="H101" s="2">
        <f t="shared" ca="1" si="12"/>
        <v>2</v>
      </c>
      <c r="I101" s="2">
        <f t="shared" ca="1" si="13"/>
        <v>149992</v>
      </c>
      <c r="K101" s="20">
        <v>96</v>
      </c>
      <c r="L101" s="20">
        <v>1</v>
      </c>
      <c r="M101" s="2">
        <v>1</v>
      </c>
      <c r="N101" s="2">
        <v>1970</v>
      </c>
      <c r="O101" s="20">
        <v>1</v>
      </c>
      <c r="P101" s="2">
        <v>2</v>
      </c>
      <c r="Q101" s="2">
        <v>2</v>
      </c>
      <c r="R101" s="2">
        <v>152500</v>
      </c>
    </row>
    <row r="102" spans="1:18" x14ac:dyDescent="0.25">
      <c r="A102" s="20">
        <v>97</v>
      </c>
      <c r="B102" s="2">
        <v>1</v>
      </c>
      <c r="C102" s="20">
        <f t="shared" ca="1" si="7"/>
        <v>1</v>
      </c>
      <c r="D102" s="2">
        <f t="shared" ca="1" si="8"/>
        <v>3</v>
      </c>
      <c r="E102" s="2">
        <f t="shared" ca="1" si="9"/>
        <v>2650</v>
      </c>
      <c r="F102" s="20">
        <f t="shared" ca="1" si="10"/>
        <v>0</v>
      </c>
      <c r="G102" s="2">
        <f t="shared" ca="1" si="11"/>
        <v>3</v>
      </c>
      <c r="H102" s="2">
        <f t="shared" ca="1" si="12"/>
        <v>3</v>
      </c>
      <c r="I102" s="2">
        <f t="shared" ca="1" si="13"/>
        <v>134657</v>
      </c>
      <c r="K102" s="20">
        <v>97</v>
      </c>
      <c r="L102" s="20">
        <v>0</v>
      </c>
      <c r="M102" s="2">
        <v>3</v>
      </c>
      <c r="N102" s="2">
        <v>2440</v>
      </c>
      <c r="O102" s="20">
        <v>0</v>
      </c>
      <c r="P102" s="2">
        <v>3</v>
      </c>
      <c r="Q102" s="2">
        <v>3</v>
      </c>
      <c r="R102" s="2">
        <v>133300</v>
      </c>
    </row>
    <row r="103" spans="1:18" x14ac:dyDescent="0.25">
      <c r="A103" s="20">
        <v>98</v>
      </c>
      <c r="B103" s="2">
        <v>1</v>
      </c>
      <c r="C103" s="20">
        <f t="shared" ca="1" si="7"/>
        <v>0</v>
      </c>
      <c r="D103" s="2">
        <f t="shared" ca="1" si="8"/>
        <v>1</v>
      </c>
      <c r="E103" s="2">
        <f t="shared" ca="1" si="9"/>
        <v>2143</v>
      </c>
      <c r="F103" s="20">
        <f t="shared" ca="1" si="10"/>
        <v>1</v>
      </c>
      <c r="G103" s="2">
        <f t="shared" ca="1" si="11"/>
        <v>2</v>
      </c>
      <c r="H103" s="2">
        <f t="shared" ca="1" si="12"/>
        <v>2</v>
      </c>
      <c r="I103" s="2">
        <f t="shared" ca="1" si="13"/>
        <v>122977</v>
      </c>
      <c r="K103" s="20">
        <v>98</v>
      </c>
      <c r="L103" s="20">
        <v>0</v>
      </c>
      <c r="M103" s="2">
        <v>1</v>
      </c>
      <c r="N103" s="2">
        <v>2000</v>
      </c>
      <c r="O103" s="20">
        <v>1</v>
      </c>
      <c r="P103" s="2">
        <v>2</v>
      </c>
      <c r="Q103" s="2">
        <v>2</v>
      </c>
      <c r="R103" s="2">
        <v>126800</v>
      </c>
    </row>
    <row r="104" spans="1:18" x14ac:dyDescent="0.25">
      <c r="A104" s="20">
        <v>99</v>
      </c>
      <c r="B104" s="2">
        <v>1</v>
      </c>
      <c r="C104" s="20">
        <f t="shared" ca="1" si="7"/>
        <v>1</v>
      </c>
      <c r="D104" s="2">
        <f t="shared" ca="1" si="8"/>
        <v>1</v>
      </c>
      <c r="E104" s="2">
        <f t="shared" ca="1" si="9"/>
        <v>1962</v>
      </c>
      <c r="F104" s="20">
        <f t="shared" ca="1" si="10"/>
        <v>0</v>
      </c>
      <c r="G104" s="2">
        <f t="shared" ca="1" si="11"/>
        <v>3</v>
      </c>
      <c r="H104" s="2">
        <f t="shared" ca="1" si="12"/>
        <v>2</v>
      </c>
      <c r="I104" s="2">
        <f t="shared" ca="1" si="13"/>
        <v>143921</v>
      </c>
      <c r="K104" s="20">
        <v>99</v>
      </c>
      <c r="L104" s="20">
        <v>1</v>
      </c>
      <c r="M104" s="2">
        <v>1</v>
      </c>
      <c r="N104" s="2">
        <v>2060</v>
      </c>
      <c r="O104" s="20">
        <v>0</v>
      </c>
      <c r="P104" s="2">
        <v>3</v>
      </c>
      <c r="Q104" s="2">
        <v>2</v>
      </c>
      <c r="R104" s="2">
        <v>145500</v>
      </c>
    </row>
    <row r="105" spans="1:18" x14ac:dyDescent="0.25">
      <c r="A105" s="20">
        <v>100</v>
      </c>
      <c r="B105" s="2">
        <v>1</v>
      </c>
      <c r="C105" s="20">
        <f t="shared" ca="1" si="7"/>
        <v>1</v>
      </c>
      <c r="D105" s="2">
        <f t="shared" ca="1" si="8"/>
        <v>2</v>
      </c>
      <c r="E105" s="2">
        <f t="shared" ca="1" si="9"/>
        <v>2128</v>
      </c>
      <c r="F105" s="20">
        <f t="shared" ca="1" si="10"/>
        <v>1</v>
      </c>
      <c r="G105" s="2">
        <f t="shared" ca="1" si="11"/>
        <v>3</v>
      </c>
      <c r="H105" s="2">
        <f t="shared" ca="1" si="12"/>
        <v>3</v>
      </c>
      <c r="I105" s="2">
        <f t="shared" ca="1" si="13"/>
        <v>176102</v>
      </c>
      <c r="K105" s="20">
        <v>100</v>
      </c>
      <c r="L105" s="20">
        <v>1</v>
      </c>
      <c r="M105" s="2">
        <v>2</v>
      </c>
      <c r="N105" s="2">
        <v>2080</v>
      </c>
      <c r="O105" s="20">
        <v>1</v>
      </c>
      <c r="P105" s="2">
        <v>3</v>
      </c>
      <c r="Q105" s="2">
        <v>3</v>
      </c>
      <c r="R105" s="2">
        <v>171000</v>
      </c>
    </row>
    <row r="106" spans="1:18" x14ac:dyDescent="0.25">
      <c r="A106" s="20">
        <v>101</v>
      </c>
      <c r="B106" s="2">
        <v>1</v>
      </c>
      <c r="C106" s="20">
        <f t="shared" ca="1" si="7"/>
        <v>0</v>
      </c>
      <c r="D106" s="2">
        <f t="shared" ca="1" si="8"/>
        <v>5</v>
      </c>
      <c r="E106" s="2">
        <f t="shared" ca="1" si="9"/>
        <v>2357</v>
      </c>
      <c r="F106" s="20">
        <f t="shared" ca="1" si="10"/>
        <v>0</v>
      </c>
      <c r="G106" s="2">
        <f t="shared" ca="1" si="11"/>
        <v>3</v>
      </c>
      <c r="H106" s="2">
        <f t="shared" ca="1" si="12"/>
        <v>2</v>
      </c>
      <c r="I106" s="2">
        <f t="shared" ca="1" si="13"/>
        <v>94277</v>
      </c>
      <c r="K106" s="20">
        <v>101</v>
      </c>
      <c r="L106" s="20">
        <v>0</v>
      </c>
      <c r="M106" s="2">
        <v>5</v>
      </c>
      <c r="N106" s="2">
        <v>2010</v>
      </c>
      <c r="O106" s="20">
        <v>0</v>
      </c>
      <c r="P106" s="2">
        <v>3</v>
      </c>
      <c r="Q106" s="2">
        <v>2</v>
      </c>
      <c r="R106" s="2">
        <v>103200</v>
      </c>
    </row>
    <row r="107" spans="1:18" x14ac:dyDescent="0.25">
      <c r="A107" s="20">
        <v>102</v>
      </c>
      <c r="B107" s="2">
        <v>1</v>
      </c>
      <c r="C107" s="20">
        <f t="shared" ca="1" si="7"/>
        <v>0</v>
      </c>
      <c r="D107" s="2">
        <f t="shared" ca="1" si="8"/>
        <v>5</v>
      </c>
      <c r="E107" s="2">
        <f t="shared" ca="1" si="9"/>
        <v>2373</v>
      </c>
      <c r="F107" s="20">
        <f t="shared" ca="1" si="10"/>
        <v>0</v>
      </c>
      <c r="G107" s="2">
        <f t="shared" ca="1" si="11"/>
        <v>3</v>
      </c>
      <c r="H107" s="2">
        <f t="shared" ca="1" si="12"/>
        <v>3</v>
      </c>
      <c r="I107" s="2">
        <f t="shared" ca="1" si="13"/>
        <v>123491</v>
      </c>
      <c r="K107" s="20">
        <v>102</v>
      </c>
      <c r="L107" s="20">
        <v>0</v>
      </c>
      <c r="M107" s="2">
        <v>5</v>
      </c>
      <c r="N107" s="2">
        <v>2260</v>
      </c>
      <c r="O107" s="20">
        <v>0</v>
      </c>
      <c r="P107" s="2">
        <v>3</v>
      </c>
      <c r="Q107" s="2">
        <v>3</v>
      </c>
      <c r="R107" s="2">
        <v>123100</v>
      </c>
    </row>
    <row r="108" spans="1:18" x14ac:dyDescent="0.25">
      <c r="A108" s="20">
        <v>103</v>
      </c>
      <c r="B108" s="2">
        <v>1</v>
      </c>
      <c r="C108" s="20">
        <f t="shared" ca="1" si="7"/>
        <v>0</v>
      </c>
      <c r="D108" s="2">
        <f t="shared" ca="1" si="8"/>
        <v>4</v>
      </c>
      <c r="E108" s="2">
        <f t="shared" ca="1" si="9"/>
        <v>2537</v>
      </c>
      <c r="F108" s="20">
        <f t="shared" ca="1" si="10"/>
        <v>0</v>
      </c>
      <c r="G108" s="2">
        <f t="shared" ca="1" si="11"/>
        <v>3</v>
      </c>
      <c r="H108" s="2">
        <f t="shared" ca="1" si="12"/>
        <v>3</v>
      </c>
      <c r="I108" s="2">
        <f t="shared" ca="1" si="13"/>
        <v>143491</v>
      </c>
      <c r="K108" s="20">
        <v>103</v>
      </c>
      <c r="L108" s="20">
        <v>0</v>
      </c>
      <c r="M108" s="2">
        <v>4</v>
      </c>
      <c r="N108" s="2">
        <v>2410</v>
      </c>
      <c r="O108" s="20">
        <v>0</v>
      </c>
      <c r="P108" s="2">
        <v>3</v>
      </c>
      <c r="Q108" s="2">
        <v>3</v>
      </c>
      <c r="R108" s="2">
        <v>136800</v>
      </c>
    </row>
    <row r="109" spans="1:18" x14ac:dyDescent="0.25">
      <c r="A109" s="20">
        <v>104</v>
      </c>
      <c r="B109" s="2">
        <v>1</v>
      </c>
      <c r="C109" s="20">
        <f t="shared" ca="1" si="7"/>
        <v>1</v>
      </c>
      <c r="D109" s="2">
        <f t="shared" ca="1" si="8"/>
        <v>3</v>
      </c>
      <c r="E109" s="2">
        <f t="shared" ca="1" si="9"/>
        <v>2149</v>
      </c>
      <c r="F109" s="20">
        <f t="shared" ca="1" si="10"/>
        <v>1</v>
      </c>
      <c r="G109" s="2">
        <f t="shared" ca="1" si="11"/>
        <v>4</v>
      </c>
      <c r="H109" s="2">
        <f t="shared" ca="1" si="12"/>
        <v>3</v>
      </c>
      <c r="I109" s="2">
        <f t="shared" ca="1" si="13"/>
        <v>210565</v>
      </c>
      <c r="K109" s="20">
        <v>104</v>
      </c>
      <c r="L109" s="20">
        <v>1</v>
      </c>
      <c r="M109" s="2">
        <v>3</v>
      </c>
      <c r="N109" s="2">
        <v>2440</v>
      </c>
      <c r="O109" s="20">
        <v>1</v>
      </c>
      <c r="P109" s="2">
        <v>4</v>
      </c>
      <c r="Q109" s="2">
        <v>3</v>
      </c>
      <c r="R109" s="2">
        <v>211200</v>
      </c>
    </row>
    <row r="110" spans="1:18" x14ac:dyDescent="0.25">
      <c r="A110" s="20">
        <v>105</v>
      </c>
      <c r="B110" s="2">
        <v>1</v>
      </c>
      <c r="C110" s="20">
        <f t="shared" ca="1" si="7"/>
        <v>1</v>
      </c>
      <c r="D110" s="2">
        <f t="shared" ca="1" si="8"/>
        <v>4</v>
      </c>
      <c r="E110" s="2">
        <f t="shared" ca="1" si="9"/>
        <v>1875</v>
      </c>
      <c r="F110" s="20">
        <f t="shared" ca="1" si="10"/>
        <v>0</v>
      </c>
      <c r="G110" s="2">
        <f t="shared" ca="1" si="11"/>
        <v>3</v>
      </c>
      <c r="H110" s="2">
        <f t="shared" ca="1" si="12"/>
        <v>3</v>
      </c>
      <c r="I110" s="2">
        <f t="shared" ca="1" si="13"/>
        <v>75624</v>
      </c>
      <c r="K110" s="20">
        <v>105</v>
      </c>
      <c r="L110" s="20">
        <v>0</v>
      </c>
      <c r="M110" s="2">
        <v>4</v>
      </c>
      <c r="N110" s="2">
        <v>1910</v>
      </c>
      <c r="O110" s="20">
        <v>0</v>
      </c>
      <c r="P110" s="2">
        <v>3</v>
      </c>
      <c r="Q110" s="2">
        <v>2</v>
      </c>
      <c r="R110" s="2">
        <v>82300</v>
      </c>
    </row>
    <row r="111" spans="1:18" x14ac:dyDescent="0.25">
      <c r="A111" s="20">
        <v>106</v>
      </c>
      <c r="B111" s="2">
        <v>1</v>
      </c>
      <c r="C111" s="20">
        <f t="shared" ca="1" si="7"/>
        <v>1</v>
      </c>
      <c r="D111" s="2">
        <f t="shared" ca="1" si="8"/>
        <v>4</v>
      </c>
      <c r="E111" s="2">
        <f t="shared" ca="1" si="9"/>
        <v>2315</v>
      </c>
      <c r="F111" s="20">
        <f t="shared" ca="1" si="10"/>
        <v>0</v>
      </c>
      <c r="G111" s="2">
        <f t="shared" ca="1" si="11"/>
        <v>4</v>
      </c>
      <c r="H111" s="2">
        <f t="shared" ca="1" si="12"/>
        <v>3</v>
      </c>
      <c r="I111" s="2">
        <f t="shared" ca="1" si="13"/>
        <v>149165</v>
      </c>
      <c r="K111" s="20">
        <v>106</v>
      </c>
      <c r="L111" s="20">
        <v>1</v>
      </c>
      <c r="M111" s="2">
        <v>4</v>
      </c>
      <c r="N111" s="2">
        <v>2530</v>
      </c>
      <c r="O111" s="20">
        <v>0</v>
      </c>
      <c r="P111" s="2">
        <v>4</v>
      </c>
      <c r="Q111" s="2">
        <v>3</v>
      </c>
      <c r="R111" s="2">
        <v>146900</v>
      </c>
    </row>
    <row r="112" spans="1:18" x14ac:dyDescent="0.25">
      <c r="A112" s="20">
        <v>107</v>
      </c>
      <c r="B112" s="2">
        <v>1</v>
      </c>
      <c r="C112" s="20">
        <f t="shared" ca="1" si="7"/>
        <v>0</v>
      </c>
      <c r="D112" s="2">
        <f t="shared" ca="1" si="8"/>
        <v>4</v>
      </c>
      <c r="E112" s="2">
        <f t="shared" ca="1" si="9"/>
        <v>2173</v>
      </c>
      <c r="F112" s="20">
        <f t="shared" ca="1" si="10"/>
        <v>0</v>
      </c>
      <c r="G112" s="2">
        <f t="shared" ca="1" si="11"/>
        <v>3</v>
      </c>
      <c r="H112" s="2">
        <f t="shared" ca="1" si="12"/>
        <v>2</v>
      </c>
      <c r="I112" s="2">
        <f t="shared" ca="1" si="13"/>
        <v>110405</v>
      </c>
      <c r="K112" s="20">
        <v>107</v>
      </c>
      <c r="L112" s="20">
        <v>0</v>
      </c>
      <c r="M112" s="2">
        <v>4</v>
      </c>
      <c r="N112" s="2">
        <v>2130</v>
      </c>
      <c r="O112" s="20">
        <v>0</v>
      </c>
      <c r="P112" s="2">
        <v>3</v>
      </c>
      <c r="Q112" s="2">
        <v>2</v>
      </c>
      <c r="R112" s="2">
        <v>108500</v>
      </c>
    </row>
    <row r="113" spans="1:18" x14ac:dyDescent="0.25">
      <c r="A113" s="20">
        <v>108</v>
      </c>
      <c r="B113" s="2">
        <v>1</v>
      </c>
      <c r="C113" s="20">
        <f t="shared" ca="1" si="7"/>
        <v>0</v>
      </c>
      <c r="D113" s="2">
        <f t="shared" ca="1" si="8"/>
        <v>1</v>
      </c>
      <c r="E113" s="2">
        <f t="shared" ca="1" si="9"/>
        <v>1946</v>
      </c>
      <c r="F113" s="20">
        <f t="shared" ca="1" si="10"/>
        <v>1</v>
      </c>
      <c r="G113" s="2">
        <f t="shared" ca="1" si="11"/>
        <v>3</v>
      </c>
      <c r="H113" s="2">
        <f t="shared" ca="1" si="12"/>
        <v>2</v>
      </c>
      <c r="I113" s="2">
        <f t="shared" ca="1" si="13"/>
        <v>135510</v>
      </c>
      <c r="K113" s="20">
        <v>108</v>
      </c>
      <c r="L113" s="20">
        <v>0</v>
      </c>
      <c r="M113" s="2">
        <v>1</v>
      </c>
      <c r="N113" s="2">
        <v>1890</v>
      </c>
      <c r="O113" s="20">
        <v>1</v>
      </c>
      <c r="P113" s="2">
        <v>3</v>
      </c>
      <c r="Q113" s="2">
        <v>2</v>
      </c>
      <c r="R113" s="2">
        <v>134000</v>
      </c>
    </row>
    <row r="114" spans="1:18" x14ac:dyDescent="0.25">
      <c r="A114" s="20">
        <v>109</v>
      </c>
      <c r="B114" s="2">
        <v>1</v>
      </c>
      <c r="C114" s="20">
        <f t="shared" ca="1" si="7"/>
        <v>0</v>
      </c>
      <c r="D114" s="2">
        <f t="shared" ca="1" si="8"/>
        <v>3</v>
      </c>
      <c r="E114" s="2">
        <f t="shared" ca="1" si="9"/>
        <v>2255</v>
      </c>
      <c r="F114" s="20">
        <f t="shared" ca="1" si="10"/>
        <v>1</v>
      </c>
      <c r="G114" s="2">
        <f t="shared" ca="1" si="11"/>
        <v>3</v>
      </c>
      <c r="H114" s="2">
        <f t="shared" ca="1" si="12"/>
        <v>3</v>
      </c>
      <c r="I114" s="2">
        <f t="shared" ca="1" si="13"/>
        <v>123286</v>
      </c>
      <c r="K114" s="20">
        <v>109</v>
      </c>
      <c r="L114" s="20">
        <v>0</v>
      </c>
      <c r="M114" s="2">
        <v>3</v>
      </c>
      <c r="N114" s="2">
        <v>1990</v>
      </c>
      <c r="O114" s="20">
        <v>1</v>
      </c>
      <c r="P114" s="2">
        <v>3</v>
      </c>
      <c r="Q114" s="2">
        <v>3</v>
      </c>
      <c r="R114" s="2">
        <v>117000</v>
      </c>
    </row>
    <row r="115" spans="1:18" x14ac:dyDescent="0.25">
      <c r="A115" s="20">
        <v>110</v>
      </c>
      <c r="B115" s="2">
        <v>1</v>
      </c>
      <c r="C115" s="20">
        <f t="shared" ca="1" si="7"/>
        <v>1</v>
      </c>
      <c r="D115" s="2">
        <f t="shared" ca="1" si="8"/>
        <v>3</v>
      </c>
      <c r="E115" s="2">
        <f t="shared" ca="1" si="9"/>
        <v>1964</v>
      </c>
      <c r="F115" s="20">
        <f t="shared" ca="1" si="10"/>
        <v>0</v>
      </c>
      <c r="G115" s="2">
        <f t="shared" ca="1" si="11"/>
        <v>3</v>
      </c>
      <c r="H115" s="2">
        <f t="shared" ca="1" si="12"/>
        <v>2</v>
      </c>
      <c r="I115" s="2">
        <f t="shared" ca="1" si="13"/>
        <v>104754</v>
      </c>
      <c r="K115" s="20">
        <v>110</v>
      </c>
      <c r="L115" s="20">
        <v>0</v>
      </c>
      <c r="M115" s="2">
        <v>3</v>
      </c>
      <c r="N115" s="2">
        <v>2110</v>
      </c>
      <c r="O115" s="20">
        <v>0</v>
      </c>
      <c r="P115" s="2">
        <v>3</v>
      </c>
      <c r="Q115" s="2">
        <v>2</v>
      </c>
      <c r="R115" s="2">
        <v>108700</v>
      </c>
    </row>
    <row r="116" spans="1:18" x14ac:dyDescent="0.25">
      <c r="A116" s="20">
        <v>111</v>
      </c>
      <c r="B116" s="2">
        <v>1</v>
      </c>
      <c r="C116" s="20">
        <f t="shared" ca="1" si="7"/>
        <v>1</v>
      </c>
      <c r="D116" s="2">
        <f t="shared" ca="1" si="8"/>
        <v>1</v>
      </c>
      <c r="E116" s="2">
        <f t="shared" ca="1" si="9"/>
        <v>1657</v>
      </c>
      <c r="F116" s="20">
        <f t="shared" ca="1" si="10"/>
        <v>0</v>
      </c>
      <c r="G116" s="2">
        <f t="shared" ca="1" si="11"/>
        <v>2</v>
      </c>
      <c r="H116" s="2">
        <f t="shared" ca="1" si="12"/>
        <v>2</v>
      </c>
      <c r="I116" s="2">
        <f t="shared" ca="1" si="13"/>
        <v>118314</v>
      </c>
      <c r="K116" s="20">
        <v>111</v>
      </c>
      <c r="L116" s="20">
        <v>0</v>
      </c>
      <c r="M116" s="2">
        <v>1</v>
      </c>
      <c r="N116" s="2">
        <v>1710</v>
      </c>
      <c r="O116" s="20">
        <v>0</v>
      </c>
      <c r="P116" s="2">
        <v>2</v>
      </c>
      <c r="Q116" s="2">
        <v>2</v>
      </c>
      <c r="R116" s="2">
        <v>111600</v>
      </c>
    </row>
    <row r="117" spans="1:18" x14ac:dyDescent="0.25">
      <c r="A117" s="20">
        <v>112</v>
      </c>
      <c r="B117" s="2">
        <v>1</v>
      </c>
      <c r="C117" s="20">
        <f t="shared" ca="1" si="7"/>
        <v>0</v>
      </c>
      <c r="D117" s="2">
        <f t="shared" ca="1" si="8"/>
        <v>2</v>
      </c>
      <c r="E117" s="2">
        <f t="shared" ca="1" si="9"/>
        <v>1863</v>
      </c>
      <c r="F117" s="20">
        <f t="shared" ca="1" si="10"/>
        <v>1</v>
      </c>
      <c r="G117" s="2">
        <f t="shared" ca="1" si="11"/>
        <v>2</v>
      </c>
      <c r="H117" s="2">
        <f t="shared" ca="1" si="12"/>
        <v>2</v>
      </c>
      <c r="I117" s="2">
        <f t="shared" ca="1" si="13"/>
        <v>118340</v>
      </c>
      <c r="K117" s="20">
        <v>112</v>
      </c>
      <c r="L117" s="20">
        <v>0</v>
      </c>
      <c r="M117" s="2">
        <v>2</v>
      </c>
      <c r="N117" s="2">
        <v>1740</v>
      </c>
      <c r="O117" s="20">
        <v>0</v>
      </c>
      <c r="P117" s="2">
        <v>2</v>
      </c>
      <c r="Q117" s="2">
        <v>2</v>
      </c>
      <c r="R117" s="2">
        <v>114900</v>
      </c>
    </row>
    <row r="118" spans="1:18" x14ac:dyDescent="0.25">
      <c r="A118" s="20">
        <v>113</v>
      </c>
      <c r="B118" s="2">
        <v>1</v>
      </c>
      <c r="C118" s="20">
        <f t="shared" ca="1" si="7"/>
        <v>0</v>
      </c>
      <c r="D118" s="2">
        <f t="shared" ca="1" si="8"/>
        <v>2</v>
      </c>
      <c r="E118" s="2">
        <f t="shared" ca="1" si="9"/>
        <v>2156</v>
      </c>
      <c r="F118" s="20">
        <f t="shared" ca="1" si="10"/>
        <v>1</v>
      </c>
      <c r="G118" s="2">
        <f t="shared" ca="1" si="11"/>
        <v>2</v>
      </c>
      <c r="H118" s="2">
        <f t="shared" ca="1" si="12"/>
        <v>2</v>
      </c>
      <c r="I118" s="2">
        <f t="shared" ca="1" si="13"/>
        <v>130073</v>
      </c>
      <c r="K118" s="20">
        <v>113</v>
      </c>
      <c r="L118" s="20">
        <v>0</v>
      </c>
      <c r="M118" s="2">
        <v>2</v>
      </c>
      <c r="N118" s="2">
        <v>1940</v>
      </c>
      <c r="O118" s="20">
        <v>1</v>
      </c>
      <c r="P118" s="2">
        <v>2</v>
      </c>
      <c r="Q118" s="2">
        <v>2</v>
      </c>
      <c r="R118" s="2">
        <v>123600</v>
      </c>
    </row>
    <row r="119" spans="1:18" x14ac:dyDescent="0.25">
      <c r="A119" s="20">
        <v>114</v>
      </c>
      <c r="B119" s="2">
        <v>1</v>
      </c>
      <c r="C119" s="20">
        <f t="shared" ca="1" si="7"/>
        <v>0</v>
      </c>
      <c r="D119" s="2">
        <f t="shared" ca="1" si="8"/>
        <v>3</v>
      </c>
      <c r="E119" s="2">
        <f t="shared" ca="1" si="9"/>
        <v>2408</v>
      </c>
      <c r="F119" s="20">
        <f t="shared" ca="1" si="10"/>
        <v>1</v>
      </c>
      <c r="G119" s="2">
        <f t="shared" ca="1" si="11"/>
        <v>3</v>
      </c>
      <c r="H119" s="2">
        <f t="shared" ca="1" si="12"/>
        <v>2</v>
      </c>
      <c r="I119" s="2">
        <f t="shared" ca="1" si="13"/>
        <v>110573</v>
      </c>
      <c r="K119" s="20">
        <v>114</v>
      </c>
      <c r="L119" s="20">
        <v>0</v>
      </c>
      <c r="M119" s="2">
        <v>3</v>
      </c>
      <c r="N119" s="2">
        <v>2000</v>
      </c>
      <c r="O119" s="20">
        <v>1</v>
      </c>
      <c r="P119" s="2">
        <v>3</v>
      </c>
      <c r="Q119" s="2">
        <v>2</v>
      </c>
      <c r="R119" s="2">
        <v>115700</v>
      </c>
    </row>
    <row r="120" spans="1:18" x14ac:dyDescent="0.25">
      <c r="A120" s="20">
        <v>115</v>
      </c>
      <c r="B120" s="2">
        <v>1</v>
      </c>
      <c r="C120" s="20">
        <f t="shared" ca="1" si="7"/>
        <v>0</v>
      </c>
      <c r="D120" s="2">
        <f t="shared" ca="1" si="8"/>
        <v>2</v>
      </c>
      <c r="E120" s="2">
        <f t="shared" ca="1" si="9"/>
        <v>2191</v>
      </c>
      <c r="F120" s="20">
        <f t="shared" ca="1" si="10"/>
        <v>0</v>
      </c>
      <c r="G120" s="2">
        <f t="shared" ca="1" si="11"/>
        <v>4</v>
      </c>
      <c r="H120" s="2">
        <f t="shared" ca="1" si="12"/>
        <v>3</v>
      </c>
      <c r="I120" s="2">
        <f t="shared" ca="1" si="13"/>
        <v>118527</v>
      </c>
      <c r="K120" s="20">
        <v>115</v>
      </c>
      <c r="L120" s="20">
        <v>0</v>
      </c>
      <c r="M120" s="2">
        <v>2</v>
      </c>
      <c r="N120" s="2">
        <v>2010</v>
      </c>
      <c r="O120" s="20">
        <v>0</v>
      </c>
      <c r="P120" s="2">
        <v>4</v>
      </c>
      <c r="Q120" s="2">
        <v>3</v>
      </c>
      <c r="R120" s="2">
        <v>124500</v>
      </c>
    </row>
    <row r="121" spans="1:18" x14ac:dyDescent="0.25">
      <c r="A121" s="20">
        <v>116</v>
      </c>
      <c r="B121" s="2">
        <v>1</v>
      </c>
      <c r="C121" s="20">
        <f t="shared" ca="1" si="7"/>
        <v>0</v>
      </c>
      <c r="D121" s="2">
        <f t="shared" ca="1" si="8"/>
        <v>3</v>
      </c>
      <c r="E121" s="2">
        <f t="shared" ca="1" si="9"/>
        <v>1602</v>
      </c>
      <c r="F121" s="20">
        <f t="shared" ca="1" si="10"/>
        <v>0</v>
      </c>
      <c r="G121" s="2">
        <f t="shared" ca="1" si="11"/>
        <v>3</v>
      </c>
      <c r="H121" s="2">
        <f t="shared" ca="1" si="12"/>
        <v>3</v>
      </c>
      <c r="I121" s="2">
        <f t="shared" ca="1" si="13"/>
        <v>114197</v>
      </c>
      <c r="K121" s="20">
        <v>116</v>
      </c>
      <c r="L121" s="20">
        <v>0</v>
      </c>
      <c r="M121" s="2">
        <v>3</v>
      </c>
      <c r="N121" s="2">
        <v>1900</v>
      </c>
      <c r="O121" s="20">
        <v>0</v>
      </c>
      <c r="P121" s="2">
        <v>3</v>
      </c>
      <c r="Q121" s="2">
        <v>3</v>
      </c>
      <c r="R121" s="2">
        <v>102500</v>
      </c>
    </row>
    <row r="122" spans="1:18" x14ac:dyDescent="0.25">
      <c r="A122" s="20">
        <v>117</v>
      </c>
      <c r="B122" s="2">
        <v>1</v>
      </c>
      <c r="C122" s="20">
        <f t="shared" ca="1" si="7"/>
        <v>1</v>
      </c>
      <c r="D122" s="2">
        <f t="shared" ca="1" si="8"/>
        <v>1</v>
      </c>
      <c r="E122" s="2">
        <f t="shared" ca="1" si="9"/>
        <v>2408</v>
      </c>
      <c r="F122" s="20">
        <f t="shared" ca="1" si="10"/>
        <v>1</v>
      </c>
      <c r="G122" s="2">
        <f t="shared" ca="1" si="11"/>
        <v>5</v>
      </c>
      <c r="H122" s="2">
        <f t="shared" ca="1" si="12"/>
        <v>4</v>
      </c>
      <c r="I122" s="2">
        <f t="shared" ca="1" si="13"/>
        <v>200148</v>
      </c>
      <c r="K122" s="20">
        <v>117</v>
      </c>
      <c r="L122" s="20">
        <v>1</v>
      </c>
      <c r="M122" s="2">
        <v>1</v>
      </c>
      <c r="N122" s="2">
        <v>2290</v>
      </c>
      <c r="O122" s="20">
        <v>1</v>
      </c>
      <c r="P122" s="2">
        <v>5</v>
      </c>
      <c r="Q122" s="2">
        <v>4</v>
      </c>
      <c r="R122" s="2">
        <v>199500</v>
      </c>
    </row>
    <row r="123" spans="1:18" x14ac:dyDescent="0.25">
      <c r="A123" s="20">
        <v>118</v>
      </c>
      <c r="B123" s="2">
        <v>1</v>
      </c>
      <c r="C123" s="20">
        <f t="shared" ca="1" si="7"/>
        <v>0</v>
      </c>
      <c r="D123" s="2">
        <f t="shared" ca="1" si="8"/>
        <v>2</v>
      </c>
      <c r="E123" s="2">
        <f t="shared" ca="1" si="9"/>
        <v>1972</v>
      </c>
      <c r="F123" s="20">
        <f t="shared" ca="1" si="10"/>
        <v>1</v>
      </c>
      <c r="G123" s="2">
        <f t="shared" ca="1" si="11"/>
        <v>3</v>
      </c>
      <c r="H123" s="2">
        <f t="shared" ca="1" si="12"/>
        <v>2</v>
      </c>
      <c r="I123" s="2">
        <f t="shared" ca="1" si="13"/>
        <v>124297</v>
      </c>
      <c r="K123" s="20">
        <v>118</v>
      </c>
      <c r="L123" s="20">
        <v>0</v>
      </c>
      <c r="M123" s="2">
        <v>2</v>
      </c>
      <c r="N123" s="2">
        <v>1920</v>
      </c>
      <c r="O123" s="20">
        <v>0</v>
      </c>
      <c r="P123" s="2">
        <v>3</v>
      </c>
      <c r="Q123" s="2">
        <v>2</v>
      </c>
      <c r="R123" s="2">
        <v>117800</v>
      </c>
    </row>
    <row r="124" spans="1:18" x14ac:dyDescent="0.25">
      <c r="A124" s="20">
        <v>119</v>
      </c>
      <c r="B124" s="2">
        <v>1</v>
      </c>
      <c r="C124" s="20">
        <f t="shared" ca="1" si="7"/>
        <v>1</v>
      </c>
      <c r="D124" s="2">
        <f t="shared" ca="1" si="8"/>
        <v>3</v>
      </c>
      <c r="E124" s="2">
        <f t="shared" ca="1" si="9"/>
        <v>2072</v>
      </c>
      <c r="F124" s="20">
        <f t="shared" ca="1" si="10"/>
        <v>1</v>
      </c>
      <c r="G124" s="2">
        <f t="shared" ca="1" si="11"/>
        <v>3</v>
      </c>
      <c r="H124" s="2">
        <f t="shared" ca="1" si="12"/>
        <v>2</v>
      </c>
      <c r="I124" s="2">
        <f t="shared" ca="1" si="13"/>
        <v>148977</v>
      </c>
      <c r="K124" s="20">
        <v>119</v>
      </c>
      <c r="L124" s="20">
        <v>0</v>
      </c>
      <c r="M124" s="2">
        <v>3</v>
      </c>
      <c r="N124" s="2">
        <v>1950</v>
      </c>
      <c r="O124" s="20">
        <v>1</v>
      </c>
      <c r="P124" s="2">
        <v>3</v>
      </c>
      <c r="Q124" s="2">
        <v>2</v>
      </c>
      <c r="R124" s="2">
        <v>150200</v>
      </c>
    </row>
    <row r="125" spans="1:18" x14ac:dyDescent="0.25">
      <c r="A125" s="20">
        <v>120</v>
      </c>
      <c r="B125" s="2">
        <v>1</v>
      </c>
      <c r="C125" s="20">
        <f t="shared" ca="1" si="7"/>
        <v>0</v>
      </c>
      <c r="D125" s="2">
        <f t="shared" ca="1" si="8"/>
        <v>4</v>
      </c>
      <c r="E125" s="2">
        <f t="shared" ca="1" si="9"/>
        <v>2038</v>
      </c>
      <c r="F125" s="20">
        <f t="shared" ca="1" si="10"/>
        <v>0</v>
      </c>
      <c r="G125" s="2">
        <f t="shared" ca="1" si="11"/>
        <v>2</v>
      </c>
      <c r="H125" s="2">
        <f t="shared" ca="1" si="12"/>
        <v>2</v>
      </c>
      <c r="I125" s="2">
        <f t="shared" ca="1" si="13"/>
        <v>115063</v>
      </c>
      <c r="K125" s="20">
        <v>120</v>
      </c>
      <c r="L125" s="20">
        <v>0</v>
      </c>
      <c r="M125" s="2">
        <v>4</v>
      </c>
      <c r="N125" s="2">
        <v>1920</v>
      </c>
      <c r="O125" s="20">
        <v>0</v>
      </c>
      <c r="P125" s="2">
        <v>2</v>
      </c>
      <c r="Q125" s="2">
        <v>2</v>
      </c>
      <c r="R125" s="2">
        <v>109700</v>
      </c>
    </row>
    <row r="126" spans="1:18" x14ac:dyDescent="0.25">
      <c r="A126" s="20">
        <v>121</v>
      </c>
      <c r="B126" s="2">
        <v>1</v>
      </c>
      <c r="C126" s="20">
        <f t="shared" ca="1" si="7"/>
        <v>0</v>
      </c>
      <c r="D126" s="2">
        <f t="shared" ca="1" si="8"/>
        <v>3</v>
      </c>
      <c r="E126" s="2">
        <f t="shared" ca="1" si="9"/>
        <v>1981</v>
      </c>
      <c r="F126" s="20">
        <f t="shared" ca="1" si="10"/>
        <v>0</v>
      </c>
      <c r="G126" s="2">
        <f t="shared" ca="1" si="11"/>
        <v>2</v>
      </c>
      <c r="H126" s="2">
        <f t="shared" ca="1" si="12"/>
        <v>2</v>
      </c>
      <c r="I126" s="2">
        <f t="shared" ca="1" si="13"/>
        <v>108437</v>
      </c>
      <c r="K126" s="20">
        <v>121</v>
      </c>
      <c r="L126" s="20">
        <v>0</v>
      </c>
      <c r="M126" s="2">
        <v>3</v>
      </c>
      <c r="N126" s="2">
        <v>1930</v>
      </c>
      <c r="O126" s="20">
        <v>0</v>
      </c>
      <c r="P126" s="2">
        <v>2</v>
      </c>
      <c r="Q126" s="2">
        <v>3</v>
      </c>
      <c r="R126" s="2">
        <v>110400</v>
      </c>
    </row>
    <row r="127" spans="1:18" x14ac:dyDescent="0.25">
      <c r="A127" s="20">
        <v>122</v>
      </c>
      <c r="B127" s="2">
        <v>1</v>
      </c>
      <c r="C127" s="20">
        <f t="shared" ca="1" si="7"/>
        <v>0</v>
      </c>
      <c r="D127" s="2">
        <f t="shared" ca="1" si="8"/>
        <v>3</v>
      </c>
      <c r="E127" s="2">
        <f t="shared" ca="1" si="9"/>
        <v>1613</v>
      </c>
      <c r="F127" s="20">
        <f t="shared" ca="1" si="10"/>
        <v>0</v>
      </c>
      <c r="G127" s="2">
        <f t="shared" ca="1" si="11"/>
        <v>3</v>
      </c>
      <c r="H127" s="2">
        <f t="shared" ca="1" si="12"/>
        <v>3</v>
      </c>
      <c r="I127" s="2">
        <f t="shared" ca="1" si="13"/>
        <v>101330</v>
      </c>
      <c r="K127" s="20">
        <v>122</v>
      </c>
      <c r="L127" s="20">
        <v>0</v>
      </c>
      <c r="M127" s="2">
        <v>3</v>
      </c>
      <c r="N127" s="2">
        <v>1930</v>
      </c>
      <c r="O127" s="20">
        <v>0</v>
      </c>
      <c r="P127" s="2">
        <v>3</v>
      </c>
      <c r="Q127" s="2">
        <v>3</v>
      </c>
      <c r="R127" s="2">
        <v>105600</v>
      </c>
    </row>
    <row r="128" spans="1:18" x14ac:dyDescent="0.25">
      <c r="A128" s="20">
        <v>123</v>
      </c>
      <c r="B128" s="2">
        <v>1</v>
      </c>
      <c r="C128" s="20">
        <f t="shared" ca="1" si="7"/>
        <v>0</v>
      </c>
      <c r="D128" s="2">
        <f t="shared" ca="1" si="8"/>
        <v>1</v>
      </c>
      <c r="E128" s="2">
        <f t="shared" ca="1" si="9"/>
        <v>2263</v>
      </c>
      <c r="F128" s="20">
        <f t="shared" ca="1" si="10"/>
        <v>1</v>
      </c>
      <c r="G128" s="2">
        <f t="shared" ca="1" si="11"/>
        <v>2</v>
      </c>
      <c r="H128" s="2">
        <f t="shared" ca="1" si="12"/>
        <v>2</v>
      </c>
      <c r="I128" s="2">
        <f t="shared" ca="1" si="13"/>
        <v>154029</v>
      </c>
      <c r="K128" s="20">
        <v>123</v>
      </c>
      <c r="L128" s="20">
        <v>0</v>
      </c>
      <c r="M128" s="2">
        <v>1</v>
      </c>
      <c r="N128" s="2">
        <v>2060</v>
      </c>
      <c r="O128" s="20">
        <v>1</v>
      </c>
      <c r="P128" s="2">
        <v>2</v>
      </c>
      <c r="Q128" s="2">
        <v>2</v>
      </c>
      <c r="R128" s="2">
        <v>144800</v>
      </c>
    </row>
    <row r="129" spans="1:18" x14ac:dyDescent="0.25">
      <c r="A129" s="20">
        <v>124</v>
      </c>
      <c r="B129" s="2">
        <v>1</v>
      </c>
      <c r="C129" s="20">
        <f t="shared" ca="1" si="7"/>
        <v>0</v>
      </c>
      <c r="D129" s="2">
        <f t="shared" ca="1" si="8"/>
        <v>3</v>
      </c>
      <c r="E129" s="2">
        <f t="shared" ca="1" si="9"/>
        <v>1485</v>
      </c>
      <c r="F129" s="20">
        <f t="shared" ca="1" si="10"/>
        <v>1</v>
      </c>
      <c r="G129" s="2">
        <f t="shared" ca="1" si="11"/>
        <v>3</v>
      </c>
      <c r="H129" s="2">
        <f t="shared" ca="1" si="12"/>
        <v>3</v>
      </c>
      <c r="I129" s="2">
        <f t="shared" ca="1" si="13"/>
        <v>116091</v>
      </c>
      <c r="K129" s="20">
        <v>124</v>
      </c>
      <c r="L129" s="20">
        <v>0</v>
      </c>
      <c r="M129" s="2">
        <v>3</v>
      </c>
      <c r="N129" s="2">
        <v>1900</v>
      </c>
      <c r="O129" s="20">
        <v>1</v>
      </c>
      <c r="P129" s="2">
        <v>3</v>
      </c>
      <c r="Q129" s="2">
        <v>3</v>
      </c>
      <c r="R129" s="2">
        <v>119700</v>
      </c>
    </row>
    <row r="130" spans="1:18" x14ac:dyDescent="0.25">
      <c r="A130" s="20">
        <v>125</v>
      </c>
      <c r="B130" s="2">
        <v>1</v>
      </c>
      <c r="C130" s="20">
        <f t="shared" ca="1" si="7"/>
        <v>0</v>
      </c>
      <c r="D130" s="2">
        <f t="shared" ca="1" si="8"/>
        <v>3</v>
      </c>
      <c r="E130" s="2">
        <f t="shared" ca="1" si="9"/>
        <v>2468</v>
      </c>
      <c r="F130" s="20">
        <f t="shared" ca="1" si="10"/>
        <v>0</v>
      </c>
      <c r="G130" s="2">
        <f t="shared" ca="1" si="11"/>
        <v>4</v>
      </c>
      <c r="H130" s="2">
        <f t="shared" ca="1" si="12"/>
        <v>3</v>
      </c>
      <c r="I130" s="2">
        <f t="shared" ca="1" si="13"/>
        <v>142786</v>
      </c>
      <c r="K130" s="20">
        <v>125</v>
      </c>
      <c r="L130" s="20">
        <v>0</v>
      </c>
      <c r="M130" s="2">
        <v>3</v>
      </c>
      <c r="N130" s="2">
        <v>2160</v>
      </c>
      <c r="O130" s="20">
        <v>1</v>
      </c>
      <c r="P130" s="2">
        <v>4</v>
      </c>
      <c r="Q130" s="2">
        <v>3</v>
      </c>
      <c r="R130" s="2">
        <v>147900</v>
      </c>
    </row>
    <row r="131" spans="1:18" x14ac:dyDescent="0.25">
      <c r="A131" s="20">
        <v>126</v>
      </c>
      <c r="B131" s="2">
        <v>1</v>
      </c>
      <c r="C131" s="20">
        <f t="shared" ca="1" si="7"/>
        <v>0</v>
      </c>
      <c r="D131" s="2">
        <f t="shared" ca="1" si="8"/>
        <v>2</v>
      </c>
      <c r="E131" s="2">
        <f t="shared" ca="1" si="9"/>
        <v>2089</v>
      </c>
      <c r="F131" s="20">
        <f t="shared" ca="1" si="10"/>
        <v>0</v>
      </c>
      <c r="G131" s="2">
        <f t="shared" ca="1" si="11"/>
        <v>2</v>
      </c>
      <c r="H131" s="2">
        <f t="shared" ca="1" si="12"/>
        <v>2</v>
      </c>
      <c r="I131" s="2">
        <f t="shared" ca="1" si="13"/>
        <v>110704</v>
      </c>
      <c r="K131" s="20">
        <v>126</v>
      </c>
      <c r="L131" s="20">
        <v>0</v>
      </c>
      <c r="M131" s="2">
        <v>2</v>
      </c>
      <c r="N131" s="2">
        <v>2070</v>
      </c>
      <c r="O131" s="20">
        <v>0</v>
      </c>
      <c r="P131" s="2">
        <v>2</v>
      </c>
      <c r="Q131" s="2">
        <v>2</v>
      </c>
      <c r="R131" s="2">
        <v>113500</v>
      </c>
    </row>
    <row r="132" spans="1:18" x14ac:dyDescent="0.25">
      <c r="A132" s="20">
        <v>127</v>
      </c>
      <c r="B132" s="2">
        <v>1</v>
      </c>
      <c r="C132" s="20">
        <f t="shared" ca="1" si="7"/>
        <v>1</v>
      </c>
      <c r="D132" s="2">
        <f t="shared" ca="1" si="8"/>
        <v>1</v>
      </c>
      <c r="E132" s="2">
        <f t="shared" ca="1" si="9"/>
        <v>1901</v>
      </c>
      <c r="F132" s="20">
        <f t="shared" ca="1" si="10"/>
        <v>0</v>
      </c>
      <c r="G132" s="2">
        <f t="shared" ca="1" si="11"/>
        <v>3</v>
      </c>
      <c r="H132" s="2">
        <f t="shared" ca="1" si="12"/>
        <v>3</v>
      </c>
      <c r="I132" s="2">
        <f t="shared" ca="1" si="13"/>
        <v>153320</v>
      </c>
      <c r="K132" s="20">
        <v>127</v>
      </c>
      <c r="L132" s="20">
        <v>1</v>
      </c>
      <c r="M132" s="2">
        <v>1</v>
      </c>
      <c r="N132" s="2">
        <v>2020</v>
      </c>
      <c r="O132" s="20">
        <v>0</v>
      </c>
      <c r="P132" s="2">
        <v>3</v>
      </c>
      <c r="Q132" s="2">
        <v>3</v>
      </c>
      <c r="R132" s="2">
        <v>149900</v>
      </c>
    </row>
    <row r="133" spans="1:18" x14ac:dyDescent="0.25">
      <c r="A133" s="20">
        <v>128</v>
      </c>
      <c r="B133" s="2">
        <v>1</v>
      </c>
      <c r="C133" s="20">
        <f t="shared" ca="1" si="7"/>
        <v>0</v>
      </c>
      <c r="D133" s="2">
        <f t="shared" ca="1" si="8"/>
        <v>4</v>
      </c>
      <c r="E133" s="2">
        <f t="shared" ca="1" si="9"/>
        <v>2294</v>
      </c>
      <c r="F133" s="20">
        <f t="shared" ca="1" si="10"/>
        <v>0</v>
      </c>
      <c r="G133" s="2">
        <f t="shared" ca="1" si="11"/>
        <v>3</v>
      </c>
      <c r="H133" s="2">
        <f t="shared" ca="1" si="12"/>
        <v>2</v>
      </c>
      <c r="I133" s="2">
        <f t="shared" ca="1" si="13"/>
        <v>127457</v>
      </c>
      <c r="K133" s="20">
        <v>128</v>
      </c>
      <c r="L133" s="20">
        <v>0</v>
      </c>
      <c r="M133" s="2">
        <v>4</v>
      </c>
      <c r="N133" s="2">
        <v>2250</v>
      </c>
      <c r="O133" s="20">
        <v>0</v>
      </c>
      <c r="P133" s="2">
        <v>3</v>
      </c>
      <c r="Q133" s="2">
        <v>3</v>
      </c>
      <c r="R133" s="2">
        <v>124600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/>
  </sheetViews>
  <sheetFormatPr defaultColWidth="30.7109375" defaultRowHeight="15" x14ac:dyDescent="0.25"/>
  <cols>
    <col min="1" max="1" width="30.7109375" style="5"/>
    <col min="2" max="16384" width="30.7109375" style="3"/>
  </cols>
  <sheetData>
    <row r="1" spans="1:20" x14ac:dyDescent="0.25">
      <c r="A1" s="5" t="s">
        <v>19</v>
      </c>
      <c r="B1" s="3" t="s">
        <v>20</v>
      </c>
      <c r="C1" s="3" t="s">
        <v>10</v>
      </c>
      <c r="D1" s="3">
        <v>5</v>
      </c>
      <c r="E1" s="3" t="s">
        <v>11</v>
      </c>
      <c r="F1" s="3">
        <v>5</v>
      </c>
      <c r="G1" s="3" t="s">
        <v>12</v>
      </c>
      <c r="H1" s="3">
        <v>0</v>
      </c>
      <c r="I1" s="3" t="s">
        <v>13</v>
      </c>
      <c r="J1" s="3">
        <v>1</v>
      </c>
      <c r="K1" s="3" t="s">
        <v>14</v>
      </c>
      <c r="L1" s="3">
        <v>0</v>
      </c>
      <c r="M1" s="3" t="s">
        <v>15</v>
      </c>
      <c r="N1" s="3">
        <v>0</v>
      </c>
      <c r="O1" s="3" t="s">
        <v>16</v>
      </c>
      <c r="P1" s="3">
        <v>1</v>
      </c>
      <c r="Q1" s="3" t="s">
        <v>17</v>
      </c>
      <c r="R1" s="3">
        <v>0</v>
      </c>
      <c r="S1" s="3" t="s">
        <v>18</v>
      </c>
      <c r="T1" s="3">
        <v>0</v>
      </c>
    </row>
    <row r="2" spans="1:20" x14ac:dyDescent="0.25">
      <c r="A2" s="5" t="s">
        <v>21</v>
      </c>
      <c r="B2" s="3" t="s">
        <v>22</v>
      </c>
    </row>
    <row r="3" spans="1:20" x14ac:dyDescent="0.25">
      <c r="A3" s="5" t="s">
        <v>23</v>
      </c>
      <c r="B3" s="3" t="b">
        <f>IF(B10&gt;256,"TripUpST110AndEarlier",FALSE)</f>
        <v>0</v>
      </c>
    </row>
    <row r="4" spans="1:20" x14ac:dyDescent="0.25">
      <c r="A4" s="5" t="s">
        <v>24</v>
      </c>
      <c r="B4" s="3" t="s">
        <v>25</v>
      </c>
    </row>
    <row r="5" spans="1:20" x14ac:dyDescent="0.25">
      <c r="A5" s="5" t="s">
        <v>26</v>
      </c>
      <c r="B5" s="3" t="b">
        <v>1</v>
      </c>
    </row>
    <row r="6" spans="1:20" x14ac:dyDescent="0.25">
      <c r="A6" s="5" t="s">
        <v>27</v>
      </c>
      <c r="B6" s="3" t="b">
        <v>1</v>
      </c>
    </row>
    <row r="7" spans="1:20" x14ac:dyDescent="0.25">
      <c r="A7" s="5" t="s">
        <v>28</v>
      </c>
      <c r="B7" s="3">
        <f>Data!$A$5:$I$133</f>
        <v>1</v>
      </c>
    </row>
    <row r="8" spans="1:20" x14ac:dyDescent="0.25">
      <c r="A8" s="5" t="s">
        <v>29</v>
      </c>
      <c r="B8" s="3">
        <v>1</v>
      </c>
    </row>
    <row r="9" spans="1:20" x14ac:dyDescent="0.25">
      <c r="A9" s="5" t="s">
        <v>30</v>
      </c>
      <c r="B9" s="3">
        <f>1</f>
        <v>1</v>
      </c>
    </row>
    <row r="10" spans="1:20" x14ac:dyDescent="0.25">
      <c r="A10" s="5" t="s">
        <v>31</v>
      </c>
      <c r="B10" s="3">
        <v>9</v>
      </c>
    </row>
    <row r="12" spans="1:20" x14ac:dyDescent="0.25">
      <c r="A12" s="5" t="s">
        <v>32</v>
      </c>
      <c r="B12" s="3" t="s">
        <v>33</v>
      </c>
      <c r="C12" s="3" t="s">
        <v>34</v>
      </c>
      <c r="D12" s="3" t="s">
        <v>35</v>
      </c>
      <c r="E12" s="3" t="b">
        <v>1</v>
      </c>
      <c r="F12" s="3">
        <v>0</v>
      </c>
      <c r="G12" s="3">
        <v>4</v>
      </c>
    </row>
    <row r="13" spans="1:20" x14ac:dyDescent="0.25">
      <c r="A13" s="5" t="s">
        <v>36</v>
      </c>
      <c r="B13" s="3">
        <f>Data!$A$5:$A$133</f>
        <v>8</v>
      </c>
    </row>
    <row r="14" spans="1:20" x14ac:dyDescent="0.25">
      <c r="A14" s="5" t="s">
        <v>37</v>
      </c>
    </row>
    <row r="15" spans="1:20" x14ac:dyDescent="0.25">
      <c r="A15" s="5" t="s">
        <v>38</v>
      </c>
      <c r="B15" s="3" t="s">
        <v>39</v>
      </c>
      <c r="C15" s="3" t="s">
        <v>40</v>
      </c>
      <c r="D15" s="3" t="s">
        <v>41</v>
      </c>
      <c r="E15" s="3" t="b">
        <v>1</v>
      </c>
      <c r="F15" s="3">
        <v>0</v>
      </c>
      <c r="G15" s="3">
        <v>4</v>
      </c>
    </row>
    <row r="16" spans="1:20" x14ac:dyDescent="0.25">
      <c r="A16" s="5" t="s">
        <v>42</v>
      </c>
      <c r="B16" s="3">
        <f>Data!$B$5:$B$133</f>
        <v>1</v>
      </c>
    </row>
    <row r="17" spans="1:7" x14ac:dyDescent="0.25">
      <c r="A17" s="5" t="s">
        <v>43</v>
      </c>
    </row>
    <row r="18" spans="1:7" x14ac:dyDescent="0.25">
      <c r="A18" s="5" t="s">
        <v>44</v>
      </c>
      <c r="B18" s="3" t="s">
        <v>45</v>
      </c>
      <c r="C18" s="3" t="s">
        <v>46</v>
      </c>
      <c r="D18" s="3" t="s">
        <v>47</v>
      </c>
      <c r="E18" s="3" t="b">
        <v>1</v>
      </c>
      <c r="F18" s="3">
        <v>0</v>
      </c>
      <c r="G18" s="3">
        <v>4</v>
      </c>
    </row>
    <row r="19" spans="1:7" x14ac:dyDescent="0.25">
      <c r="A19" s="5" t="s">
        <v>48</v>
      </c>
      <c r="B19" s="3">
        <f ca="1">Data!$C$5:$C$133</f>
        <v>0</v>
      </c>
    </row>
    <row r="20" spans="1:7" x14ac:dyDescent="0.25">
      <c r="A20" s="5" t="s">
        <v>49</v>
      </c>
    </row>
    <row r="21" spans="1:7" x14ac:dyDescent="0.25">
      <c r="A21" s="5" t="s">
        <v>50</v>
      </c>
      <c r="B21" s="3" t="s">
        <v>51</v>
      </c>
      <c r="C21" s="3" t="s">
        <v>52</v>
      </c>
      <c r="D21" s="3" t="s">
        <v>53</v>
      </c>
      <c r="E21" s="3" t="b">
        <v>1</v>
      </c>
      <c r="F21" s="3">
        <v>0</v>
      </c>
      <c r="G21" s="3">
        <v>4</v>
      </c>
    </row>
    <row r="22" spans="1:7" x14ac:dyDescent="0.25">
      <c r="A22" s="5" t="s">
        <v>54</v>
      </c>
      <c r="B22" s="3">
        <f ca="1">Data!$D$5:$D$133</f>
        <v>4</v>
      </c>
    </row>
    <row r="23" spans="1:7" x14ac:dyDescent="0.25">
      <c r="A23" s="5" t="s">
        <v>55</v>
      </c>
    </row>
    <row r="24" spans="1:7" x14ac:dyDescent="0.25">
      <c r="A24" s="5" t="s">
        <v>56</v>
      </c>
      <c r="B24" s="3" t="s">
        <v>57</v>
      </c>
      <c r="C24" s="3" t="s">
        <v>58</v>
      </c>
      <c r="D24" s="3" t="s">
        <v>59</v>
      </c>
      <c r="E24" s="3" t="b">
        <v>1</v>
      </c>
      <c r="F24" s="3">
        <v>0</v>
      </c>
      <c r="G24" s="3">
        <v>4</v>
      </c>
    </row>
    <row r="25" spans="1:7" x14ac:dyDescent="0.25">
      <c r="A25" s="5" t="s">
        <v>60</v>
      </c>
      <c r="B25" s="3">
        <f ca="1">Data!$E$5:$E$133</f>
        <v>1780</v>
      </c>
    </row>
    <row r="26" spans="1:7" x14ac:dyDescent="0.25">
      <c r="A26" s="5" t="s">
        <v>61</v>
      </c>
    </row>
    <row r="27" spans="1:7" x14ac:dyDescent="0.25">
      <c r="A27" s="5" t="s">
        <v>62</v>
      </c>
      <c r="B27" s="3" t="s">
        <v>63</v>
      </c>
      <c r="C27" s="3" t="s">
        <v>64</v>
      </c>
      <c r="D27" s="3" t="s">
        <v>65</v>
      </c>
      <c r="E27" s="3" t="b">
        <v>1</v>
      </c>
      <c r="F27" s="3">
        <v>0</v>
      </c>
      <c r="G27" s="3">
        <v>4</v>
      </c>
    </row>
    <row r="28" spans="1:7" x14ac:dyDescent="0.25">
      <c r="A28" s="5" t="s">
        <v>66</v>
      </c>
      <c r="B28" s="3">
        <f ca="1">Data!$F$5:$F$133</f>
        <v>0</v>
      </c>
    </row>
    <row r="29" spans="1:7" x14ac:dyDescent="0.25">
      <c r="A29" s="5" t="s">
        <v>67</v>
      </c>
    </row>
    <row r="30" spans="1:7" x14ac:dyDescent="0.25">
      <c r="A30" s="5" t="s">
        <v>68</v>
      </c>
      <c r="B30" s="3" t="s">
        <v>69</v>
      </c>
      <c r="C30" s="3" t="s">
        <v>70</v>
      </c>
      <c r="D30" s="3" t="s">
        <v>71</v>
      </c>
      <c r="E30" s="3" t="b">
        <v>1</v>
      </c>
      <c r="F30" s="3">
        <v>0</v>
      </c>
      <c r="G30" s="3">
        <v>4</v>
      </c>
    </row>
    <row r="31" spans="1:7" x14ac:dyDescent="0.25">
      <c r="A31" s="5" t="s">
        <v>72</v>
      </c>
      <c r="B31" s="3">
        <f ca="1">Data!$G$5:$G$133</f>
        <v>4</v>
      </c>
    </row>
    <row r="32" spans="1:7" x14ac:dyDescent="0.25">
      <c r="A32" s="5" t="s">
        <v>73</v>
      </c>
    </row>
    <row r="33" spans="1:7" x14ac:dyDescent="0.25">
      <c r="A33" s="5" t="s">
        <v>74</v>
      </c>
      <c r="B33" s="3" t="s">
        <v>75</v>
      </c>
      <c r="C33" s="3" t="s">
        <v>76</v>
      </c>
      <c r="D33" s="3" t="s">
        <v>77</v>
      </c>
      <c r="E33" s="3" t="b">
        <v>1</v>
      </c>
      <c r="F33" s="3">
        <v>0</v>
      </c>
      <c r="G33" s="3">
        <v>4</v>
      </c>
    </row>
    <row r="34" spans="1:7" x14ac:dyDescent="0.25">
      <c r="A34" s="5" t="s">
        <v>78</v>
      </c>
      <c r="B34" s="3">
        <f ca="1">Data!$H$5:$H$133</f>
        <v>2</v>
      </c>
    </row>
    <row r="35" spans="1:7" x14ac:dyDescent="0.25">
      <c r="A35" s="5" t="s">
        <v>79</v>
      </c>
    </row>
    <row r="36" spans="1:7" x14ac:dyDescent="0.25">
      <c r="A36" s="5" t="s">
        <v>80</v>
      </c>
      <c r="B36" s="3" t="s">
        <v>81</v>
      </c>
      <c r="C36" s="3" t="s">
        <v>82</v>
      </c>
      <c r="D36" s="3" t="s">
        <v>83</v>
      </c>
      <c r="E36" s="3" t="b">
        <v>1</v>
      </c>
      <c r="F36" s="3">
        <v>0</v>
      </c>
      <c r="G36" s="3">
        <v>4</v>
      </c>
    </row>
    <row r="37" spans="1:7" x14ac:dyDescent="0.25">
      <c r="A37" s="5" t="s">
        <v>84</v>
      </c>
      <c r="B37" s="3">
        <f ca="1">Data!$I$5:$I$133</f>
        <v>110943</v>
      </c>
    </row>
    <row r="38" spans="1:7" x14ac:dyDescent="0.25">
      <c r="A38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Data</vt:lpstr>
      <vt:lpstr>_STDS_DG12F254</vt:lpstr>
      <vt:lpstr>ST_Bathrooms</vt:lpstr>
      <vt:lpstr>ST_Bedrooms</vt:lpstr>
      <vt:lpstr>ST_Brick</vt:lpstr>
      <vt:lpstr>ST_Home</vt:lpstr>
      <vt:lpstr>ST_Nbhd</vt:lpstr>
      <vt:lpstr>ST_Offers</vt:lpstr>
      <vt:lpstr>ST_Ones</vt:lpstr>
      <vt:lpstr>ST_Price</vt:lpstr>
      <vt:lpstr>ST_SqFt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2007-05-15T19:52:51Z</dcterms:created>
  <dcterms:modified xsi:type="dcterms:W3CDTF">2015-09-07T13:11:34Z</dcterms:modified>
</cp:coreProperties>
</file>