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za\Downloads\"/>
    </mc:Choice>
  </mc:AlternateContent>
  <xr:revisionPtr revIDLastSave="0" documentId="13_ncr:1_{F5D57298-78EC-45BD-B787-F8A18E2F05F3}" xr6:coauthVersionLast="36" xr6:coauthVersionMax="36" xr10:uidLastSave="{00000000-0000-0000-0000-000000000000}"/>
  <bookViews>
    <workbookView xWindow="0" yWindow="0" windowWidth="17256" windowHeight="5508" activeTab="2" xr2:uid="{244BF161-B750-46BA-A341-CC3E06AEC532}"/>
  </bookViews>
  <sheets>
    <sheet name="Faktur" sheetId="2" r:id="rId1"/>
    <sheet name="UNNORMAL" sheetId="1" r:id="rId2"/>
    <sheet name="1NF" sheetId="3" r:id="rId3"/>
    <sheet name="2 NF" sheetId="4" r:id="rId4"/>
    <sheet name="1. Tabel Faktu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W6" i="4"/>
  <c r="AB3" i="3"/>
  <c r="Q3" i="1"/>
  <c r="Q14" i="1"/>
  <c r="G12" i="2"/>
  <c r="G13" i="2"/>
  <c r="G14" i="2"/>
  <c r="G11" i="2"/>
  <c r="Q7" i="1" l="1"/>
</calcChain>
</file>

<file path=xl/sharedStrings.xml><?xml version="1.0" encoding="utf-8"?>
<sst xmlns="http://schemas.openxmlformats.org/spreadsheetml/2006/main" count="362" uniqueCount="129">
  <si>
    <t>Bentuk Unnormal</t>
  </si>
  <si>
    <t>No_Faktur</t>
  </si>
  <si>
    <t>Tanggal</t>
  </si>
  <si>
    <t>Kode_Obat</t>
  </si>
  <si>
    <t>Nama_obat/Layanan</t>
  </si>
  <si>
    <t>Jumlah</t>
  </si>
  <si>
    <t>Harga_satuan</t>
  </si>
  <si>
    <t>Subtotal</t>
  </si>
  <si>
    <t>Diskon</t>
  </si>
  <si>
    <t>Total</t>
  </si>
  <si>
    <t>Nama_Karyawan</t>
  </si>
  <si>
    <t>Diskon %</t>
  </si>
  <si>
    <t>Subtotal_1</t>
  </si>
  <si>
    <t>Harus_Dibayar</t>
  </si>
  <si>
    <t>Lukman</t>
  </si>
  <si>
    <t>FK-2024-001</t>
  </si>
  <si>
    <t>-</t>
  </si>
  <si>
    <t>Konsultasi Obat</t>
  </si>
  <si>
    <t>OB-001</t>
  </si>
  <si>
    <t>OB-002</t>
  </si>
  <si>
    <t>Paracetamol 500mg</t>
  </si>
  <si>
    <t>Amoxicillin</t>
  </si>
  <si>
    <t>Tes Laboratorium</t>
  </si>
  <si>
    <t>Denis aja</t>
  </si>
  <si>
    <t>Nama_Pelanggan</t>
  </si>
  <si>
    <t>Klinik Hahuhoheng</t>
  </si>
  <si>
    <t>Kasir</t>
  </si>
  <si>
    <t>No Telp : 08987654321</t>
  </si>
  <si>
    <t>Alamat : Jawa Selatan Nomer 22</t>
  </si>
  <si>
    <t>Kode Obat</t>
  </si>
  <si>
    <t>Harga Satuan (Rp)</t>
  </si>
  <si>
    <t>Subtotal (Rp)</t>
  </si>
  <si>
    <t>Total (Rp)</t>
  </si>
  <si>
    <t>Subtotal 1</t>
  </si>
  <si>
    <t>Alamat: Jl. Kesehatan No. 123, Cikarang</t>
  </si>
  <si>
    <t>Telepon: (021) 123-4567</t>
  </si>
  <si>
    <t>Email: info@klinik-hahuhohenghuhehuhe.com</t>
  </si>
  <si>
    <t>1</t>
  </si>
  <si>
    <t>2</t>
  </si>
  <si>
    <t>3</t>
  </si>
  <si>
    <t>Faktur Pembayaran Klinik</t>
  </si>
  <si>
    <t xml:space="preserve">No .Faktur </t>
  </si>
  <si>
    <t>Fk-2024-001</t>
  </si>
  <si>
    <t>Total Keseluruhan</t>
  </si>
  <si>
    <t>Harus Dibayar(Rp)</t>
  </si>
  <si>
    <t>Nama Pelanggan : Denis Aja</t>
  </si>
  <si>
    <t>subtotal</t>
  </si>
  <si>
    <t>Diskon%</t>
  </si>
  <si>
    <t>Bentuk Normal 1</t>
  </si>
  <si>
    <t>Alamat_Pelanggan</t>
  </si>
  <si>
    <t>Jawa Selatan Nomer 22</t>
  </si>
  <si>
    <t>Jawa Selatan Nomer 23</t>
  </si>
  <si>
    <t>Jawa Selatan Nomer 24</t>
  </si>
  <si>
    <t>Jawa Selatan Nomer 25</t>
  </si>
  <si>
    <t>No_telp</t>
  </si>
  <si>
    <t>Email_Pelanggan</t>
  </si>
  <si>
    <t>Denis@gmail.com</t>
  </si>
  <si>
    <t>id_Karyawan</t>
  </si>
  <si>
    <t>tpt_lahir</t>
  </si>
  <si>
    <t>Tgl_Lahir</t>
  </si>
  <si>
    <t>Jakarta</t>
  </si>
  <si>
    <t>Id_Karyawan</t>
  </si>
  <si>
    <t>Alamat</t>
  </si>
  <si>
    <t>Jl Malioboro</t>
  </si>
  <si>
    <t>Jns-Kelamin</t>
  </si>
  <si>
    <t>Nama_Jabaatan</t>
  </si>
  <si>
    <t>Gaji_Pokok</t>
  </si>
  <si>
    <t>Lokasi</t>
  </si>
  <si>
    <t>L</t>
  </si>
  <si>
    <t>KASIR</t>
  </si>
  <si>
    <t>Jawa Selatan</t>
  </si>
  <si>
    <t>Nama_Obat/Layanan</t>
  </si>
  <si>
    <t>Nama_Obat/Pelayanan</t>
  </si>
  <si>
    <t>tpt_Lahir</t>
  </si>
  <si>
    <t>Jns_Kelamin</t>
  </si>
  <si>
    <t>Nama_Jabatan</t>
  </si>
  <si>
    <t>2 NF</t>
  </si>
  <si>
    <t>No_Telp</t>
  </si>
  <si>
    <t>Denis Aja</t>
  </si>
  <si>
    <t>Jawa Selatan Nomer 2</t>
  </si>
  <si>
    <t>denis@gmail.com</t>
  </si>
  <si>
    <t>Tabel Faktur (Header Transaksi)</t>
  </si>
  <si>
    <t>1. Tabel Faktur</t>
  </si>
  <si>
    <t>Nama Atribut</t>
  </si>
  <si>
    <t>Tipe Data</t>
  </si>
  <si>
    <t>Deskripsi</t>
  </si>
  <si>
    <t>String</t>
  </si>
  <si>
    <t>Kode unik untuk setiap transaksi atau faktur</t>
  </si>
  <si>
    <t>Date</t>
  </si>
  <si>
    <t>Tanggal transaksi dilakukan</t>
  </si>
  <si>
    <t>ID karyawan yang menangani transaksi</t>
  </si>
  <si>
    <t>Nama pelanggan yang melakukan transaksi</t>
  </si>
  <si>
    <t>Alamat lengkap pelanggan</t>
  </si>
  <si>
    <t>Nomor telepon pelanggan</t>
  </si>
  <si>
    <t>Alamat email pelanggan</t>
  </si>
  <si>
    <t>2. Tabel Karyawan</t>
  </si>
  <si>
    <t>ID unik karyawan</t>
  </si>
  <si>
    <t>Nama lengkap karyawan</t>
  </si>
  <si>
    <t>Tempat_Lahir</t>
  </si>
  <si>
    <t>Tempat lahir karyawan</t>
  </si>
  <si>
    <t>Tanggal lahir karyawan</t>
  </si>
  <si>
    <t>Alamat lengkap karyawan</t>
  </si>
  <si>
    <t>Jenis_Kelamin</t>
  </si>
  <si>
    <t>Jenis kelamin karyawan (L untuk laki-laki, P untuk perempuan)</t>
  </si>
  <si>
    <t>Jabatan atau posisi karyawan di klinik</t>
  </si>
  <si>
    <t>3. Tabel Jabatan</t>
  </si>
  <si>
    <t>Nama jabatan karyawan di klinik</t>
  </si>
  <si>
    <t>Integer</t>
  </si>
  <si>
    <t>Besaran gaji pokok untuk jabatan tersebut</t>
  </si>
  <si>
    <t>4. Tabel Obat/Pelayanan</t>
  </si>
  <si>
    <t>Kode unik untuk setiap obat atau layanan</t>
  </si>
  <si>
    <t>Nama obat atau jenis layanan klinik</t>
  </si>
  <si>
    <t>Harga_Satuan</t>
  </si>
  <si>
    <t>Harga satuan dari obat atau layanan</t>
  </si>
  <si>
    <t>5. Tabel Detail Transaksi</t>
  </si>
  <si>
    <t>Kode faktur transaksi</t>
  </si>
  <si>
    <t>Kode obat atau layanan yang dibeli dalam transaksi</t>
  </si>
  <si>
    <t>Jumlah obat atau layanan yang dibeli</t>
  </si>
  <si>
    <t>Total harga sebelum diskon</t>
  </si>
  <si>
    <t>Diskon_Persen</t>
  </si>
  <si>
    <t>Float</t>
  </si>
  <si>
    <t>Besaran diskon dalam persentase</t>
  </si>
  <si>
    <t>Total harga setelah diskon</t>
  </si>
  <si>
    <t>6. Tabel Total Pembayaran</t>
  </si>
  <si>
    <t>Total harga sebelum diskon keseluruhan</t>
  </si>
  <si>
    <t>Diskon_Total</t>
  </si>
  <si>
    <t>Total diskon yang diberikan pada seluruh transaksi</t>
  </si>
  <si>
    <t>Total_Bayar</t>
  </si>
  <si>
    <t>Total harga yang harus dibayar setelah diskon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</si>
</sst>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3" fontId="0" fillId="0" borderId="0" xfId="0" applyNumberFormat="1" applyFill="1" applyBorder="1" applyAlignment="1">
      <alignment vertical="center" wrapText="1"/>
    </xf>
    <xf numFmtId="14" fontId="0" fillId="0" borderId="0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6" fillId="0" borderId="0" xfId="2" applyAlignment="1">
      <alignment horizontal="left" vertical="center" indent="1"/>
    </xf>
    <xf numFmtId="0" fontId="0" fillId="0" borderId="0" xfId="0" applyAlignment="1">
      <alignment horizontal="center"/>
    </xf>
    <xf numFmtId="41" fontId="0" fillId="0" borderId="0" xfId="1" applyFont="1"/>
    <xf numFmtId="0" fontId="7" fillId="0" borderId="0" xfId="0" applyFont="1" applyAlignment="1">
      <alignment horizontal="center"/>
    </xf>
    <xf numFmtId="0" fontId="0" fillId="0" borderId="0" xfId="1" applyNumberFormat="1" applyFont="1" applyAlignment="1">
      <alignment horizontal="left"/>
    </xf>
    <xf numFmtId="14" fontId="0" fillId="0" borderId="0" xfId="1" applyNumberFormat="1" applyFont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7" fillId="0" borderId="0" xfId="0" applyFont="1" applyAlignment="1">
      <alignment horizontal="center"/>
    </xf>
    <xf numFmtId="41" fontId="8" fillId="0" borderId="1" xfId="1" applyFont="1" applyFill="1" applyBorder="1"/>
    <xf numFmtId="0" fontId="1" fillId="0" borderId="0" xfId="0" applyFont="1"/>
    <xf numFmtId="41" fontId="8" fillId="0" borderId="0" xfId="1" applyFont="1" applyFill="1" applyBorder="1"/>
    <xf numFmtId="41" fontId="0" fillId="0" borderId="0" xfId="1" applyFont="1" applyFill="1" applyBorder="1"/>
    <xf numFmtId="0" fontId="0" fillId="0" borderId="0" xfId="0" applyFont="1"/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1" fontId="0" fillId="2" borderId="1" xfId="1" applyFont="1" applyFill="1" applyBorder="1"/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1" fontId="3" fillId="0" borderId="1" xfId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1" fontId="8" fillId="0" borderId="1" xfId="1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9" fontId="0" fillId="0" borderId="1" xfId="0" applyNumberFormat="1" applyFont="1" applyFill="1" applyBorder="1"/>
    <xf numFmtId="0" fontId="1" fillId="0" borderId="0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0" xfId="0" quotePrefix="1"/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0" fontId="9" fillId="2" borderId="1" xfId="0" applyFont="1" applyFill="1" applyBorder="1"/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/>
    <xf numFmtId="0" fontId="10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2" borderId="3" xfId="0" applyFont="1" applyFill="1" applyBorder="1"/>
    <xf numFmtId="0" fontId="0" fillId="2" borderId="3" xfId="0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2" applyBorder="1"/>
    <xf numFmtId="15" fontId="0" fillId="0" borderId="1" xfId="0" applyNumberFormat="1" applyBorder="1"/>
    <xf numFmtId="3" fontId="0" fillId="0" borderId="1" xfId="0" applyNumberFormat="1" applyBorder="1"/>
    <xf numFmtId="0" fontId="2" fillId="0" borderId="0" xfId="0" applyFont="1" applyAlignment="1">
      <alignment vertical="center"/>
    </xf>
    <xf numFmtId="0" fontId="0" fillId="0" borderId="0" xfId="0" applyAlignment="1"/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0" xfId="0" applyFill="1" applyBorder="1" applyAlignment="1"/>
    <xf numFmtId="15" fontId="0" fillId="0" borderId="0" xfId="0" applyNumberFormat="1" applyFill="1" applyBorder="1"/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/>
    <xf numFmtId="3" fontId="0" fillId="2" borderId="1" xfId="0" applyNumberFormat="1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klinik-hahuhohenghuhehuh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Denis@gmail.com" TargetMode="External"/><Relationship Id="rId1" Type="http://schemas.openxmlformats.org/officeDocument/2006/relationships/hyperlink" Target="mailto:Den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6F43-2F89-433B-B61C-AF821333F494}">
  <dimension ref="A1:I26"/>
  <sheetViews>
    <sheetView zoomScale="74" workbookViewId="0">
      <selection activeCell="L29" sqref="L29"/>
    </sheetView>
  </sheetViews>
  <sheetFormatPr defaultRowHeight="14.4" x14ac:dyDescent="0.3"/>
  <cols>
    <col min="2" max="2" width="13.109375" customWidth="1"/>
    <col min="3" max="3" width="13.88671875" customWidth="1"/>
    <col min="4" max="4" width="22.6640625" customWidth="1"/>
    <col min="6" max="6" width="16" customWidth="1"/>
    <col min="7" max="7" width="17.44140625" customWidth="1"/>
    <col min="9" max="9" width="16.109375" customWidth="1"/>
  </cols>
  <sheetData>
    <row r="1" spans="1:9" x14ac:dyDescent="0.3">
      <c r="E1" s="17"/>
      <c r="G1" s="18"/>
      <c r="I1" s="18"/>
    </row>
    <row r="2" spans="1:9" ht="18" x14ac:dyDescent="0.35">
      <c r="B2" s="19" t="s">
        <v>40</v>
      </c>
      <c r="C2" s="19"/>
      <c r="D2" s="19"/>
      <c r="E2" s="19"/>
      <c r="F2" s="19"/>
      <c r="G2" s="19"/>
      <c r="H2" s="19"/>
      <c r="I2" s="19"/>
    </row>
    <row r="3" spans="1:9" ht="18" x14ac:dyDescent="0.35">
      <c r="B3" s="23"/>
      <c r="C3" s="23"/>
      <c r="D3" s="23"/>
      <c r="E3" s="23"/>
      <c r="F3" s="23"/>
      <c r="G3" s="23"/>
      <c r="H3" s="23"/>
      <c r="I3" s="23"/>
    </row>
    <row r="4" spans="1:9" x14ac:dyDescent="0.3">
      <c r="B4" s="25" t="s">
        <v>25</v>
      </c>
      <c r="E4" s="17"/>
      <c r="G4" s="18" t="s">
        <v>26</v>
      </c>
      <c r="I4" s="20"/>
    </row>
    <row r="5" spans="1:9" x14ac:dyDescent="0.3">
      <c r="B5" s="25"/>
      <c r="E5" s="17"/>
      <c r="G5" s="18"/>
      <c r="I5" s="20"/>
    </row>
    <row r="6" spans="1:9" x14ac:dyDescent="0.3">
      <c r="B6" t="s">
        <v>45</v>
      </c>
      <c r="E6" s="17"/>
      <c r="G6" s="18"/>
      <c r="I6" s="21"/>
    </row>
    <row r="7" spans="1:9" x14ac:dyDescent="0.3">
      <c r="B7" t="s">
        <v>27</v>
      </c>
      <c r="E7" s="17"/>
      <c r="G7" s="18" t="s">
        <v>14</v>
      </c>
      <c r="I7" s="22"/>
    </row>
    <row r="8" spans="1:9" x14ac:dyDescent="0.3">
      <c r="B8" t="s">
        <v>28</v>
      </c>
      <c r="E8" s="17"/>
      <c r="G8" s="18"/>
      <c r="I8" s="20"/>
    </row>
    <row r="9" spans="1:9" x14ac:dyDescent="0.3">
      <c r="E9" s="17"/>
      <c r="G9" s="18"/>
      <c r="I9" s="18"/>
    </row>
    <row r="10" spans="1:9" x14ac:dyDescent="0.3">
      <c r="B10" s="33" t="s">
        <v>41</v>
      </c>
      <c r="C10" s="33" t="s">
        <v>2</v>
      </c>
      <c r="D10" s="33" t="s">
        <v>29</v>
      </c>
      <c r="E10" s="34" t="s">
        <v>5</v>
      </c>
      <c r="F10" s="33" t="s">
        <v>30</v>
      </c>
      <c r="G10" s="35" t="s">
        <v>31</v>
      </c>
      <c r="H10" s="33" t="s">
        <v>11</v>
      </c>
      <c r="I10" s="35" t="s">
        <v>32</v>
      </c>
    </row>
    <row r="11" spans="1:9" x14ac:dyDescent="0.3">
      <c r="A11" s="28"/>
      <c r="B11" s="36" t="s">
        <v>42</v>
      </c>
      <c r="C11" s="37">
        <v>45584</v>
      </c>
      <c r="D11" s="38" t="s">
        <v>16</v>
      </c>
      <c r="E11" s="39">
        <v>1</v>
      </c>
      <c r="F11" s="40">
        <v>150000</v>
      </c>
      <c r="G11" s="41">
        <f>F11*E11</f>
        <v>150000</v>
      </c>
      <c r="H11" s="42">
        <v>0.1</v>
      </c>
      <c r="I11" s="43">
        <v>135000</v>
      </c>
    </row>
    <row r="12" spans="1:9" x14ac:dyDescent="0.3">
      <c r="A12" s="28"/>
      <c r="B12" s="36" t="s">
        <v>42</v>
      </c>
      <c r="C12" s="37">
        <v>45584</v>
      </c>
      <c r="D12" s="44" t="s">
        <v>18</v>
      </c>
      <c r="E12" s="39">
        <v>2</v>
      </c>
      <c r="F12" s="45">
        <v>20000</v>
      </c>
      <c r="G12" s="41">
        <f t="shared" ref="G12:G14" si="0">F12*E12</f>
        <v>40000</v>
      </c>
      <c r="H12" s="44">
        <v>0</v>
      </c>
      <c r="I12" s="24">
        <v>40000</v>
      </c>
    </row>
    <row r="13" spans="1:9" x14ac:dyDescent="0.3">
      <c r="A13" s="28"/>
      <c r="B13" s="36" t="s">
        <v>42</v>
      </c>
      <c r="C13" s="37">
        <v>45584</v>
      </c>
      <c r="D13" s="44" t="s">
        <v>19</v>
      </c>
      <c r="E13" s="39">
        <v>1</v>
      </c>
      <c r="F13" s="45">
        <v>50000</v>
      </c>
      <c r="G13" s="41">
        <f t="shared" si="0"/>
        <v>50000</v>
      </c>
      <c r="H13" s="46">
        <v>0.05</v>
      </c>
      <c r="I13" s="24">
        <v>47500</v>
      </c>
    </row>
    <row r="14" spans="1:9" x14ac:dyDescent="0.3">
      <c r="A14" s="28"/>
      <c r="B14" s="36" t="s">
        <v>42</v>
      </c>
      <c r="C14" s="37">
        <v>45584</v>
      </c>
      <c r="D14" s="44" t="s">
        <v>16</v>
      </c>
      <c r="E14" s="39">
        <v>1</v>
      </c>
      <c r="F14" s="45">
        <v>300000</v>
      </c>
      <c r="G14" s="41">
        <f t="shared" si="0"/>
        <v>300000</v>
      </c>
      <c r="H14" s="46">
        <v>0.05</v>
      </c>
      <c r="I14" s="24">
        <v>285000</v>
      </c>
    </row>
    <row r="15" spans="1:9" x14ac:dyDescent="0.3">
      <c r="A15" s="28"/>
      <c r="B15" s="29"/>
      <c r="C15" s="30"/>
      <c r="D15" s="30"/>
      <c r="E15" s="31"/>
      <c r="F15" s="30"/>
      <c r="G15" s="27"/>
      <c r="H15" s="30"/>
      <c r="I15" s="26"/>
    </row>
    <row r="16" spans="1:9" x14ac:dyDescent="0.3">
      <c r="A16" s="28"/>
      <c r="B16" s="47" t="s">
        <v>43</v>
      </c>
      <c r="C16" s="30"/>
      <c r="D16" s="30"/>
      <c r="E16" s="31"/>
      <c r="F16" s="30"/>
      <c r="G16" s="27"/>
      <c r="H16" s="30"/>
      <c r="I16" s="26"/>
    </row>
    <row r="17" spans="1:9" x14ac:dyDescent="0.3">
      <c r="A17" s="28"/>
      <c r="B17" s="30"/>
      <c r="C17" s="30"/>
      <c r="D17" s="30"/>
      <c r="E17" s="31"/>
      <c r="F17" s="30"/>
      <c r="G17" s="27"/>
      <c r="H17" s="30"/>
      <c r="I17" s="27"/>
    </row>
    <row r="18" spans="1:9" x14ac:dyDescent="0.3">
      <c r="A18" s="28"/>
      <c r="B18" s="48" t="s">
        <v>33</v>
      </c>
      <c r="C18" s="36" t="s">
        <v>8</v>
      </c>
      <c r="D18" s="36" t="s">
        <v>44</v>
      </c>
      <c r="E18" s="32"/>
      <c r="F18" s="30"/>
      <c r="G18" s="27"/>
      <c r="H18" s="30"/>
      <c r="I18" s="27"/>
    </row>
    <row r="19" spans="1:9" x14ac:dyDescent="0.3">
      <c r="A19" s="28"/>
      <c r="B19" s="49">
        <v>540000</v>
      </c>
      <c r="C19" s="49">
        <v>32500</v>
      </c>
      <c r="D19" s="49">
        <v>507500</v>
      </c>
      <c r="E19" s="32"/>
      <c r="F19" s="30"/>
      <c r="G19" s="27"/>
      <c r="H19" s="30"/>
      <c r="I19" s="27"/>
    </row>
    <row r="20" spans="1:9" x14ac:dyDescent="0.3">
      <c r="A20" s="28"/>
      <c r="B20" s="30"/>
      <c r="C20" s="30"/>
      <c r="D20" s="30"/>
      <c r="E20" s="30"/>
      <c r="F20" s="30"/>
      <c r="G20" s="30"/>
      <c r="H20" s="30"/>
      <c r="I20" s="4"/>
    </row>
    <row r="21" spans="1:9" x14ac:dyDescent="0.3">
      <c r="A21" s="28"/>
      <c r="B21" s="28"/>
      <c r="C21" s="28"/>
      <c r="D21" s="28"/>
      <c r="E21" s="28"/>
      <c r="F21" s="28"/>
      <c r="G21" s="28"/>
      <c r="H21" s="28"/>
    </row>
    <row r="22" spans="1:9" x14ac:dyDescent="0.3">
      <c r="A22" s="25"/>
      <c r="B22" s="25" t="s">
        <v>25</v>
      </c>
      <c r="C22" s="28"/>
      <c r="D22" s="28"/>
      <c r="E22" s="28"/>
      <c r="F22" s="28"/>
      <c r="G22" s="28"/>
      <c r="H22" s="28"/>
    </row>
    <row r="23" spans="1:9" x14ac:dyDescent="0.3">
      <c r="A23" s="28"/>
      <c r="B23" s="15" t="s">
        <v>34</v>
      </c>
      <c r="C23" s="28"/>
      <c r="D23" s="28"/>
      <c r="E23" s="28"/>
      <c r="F23" s="28"/>
      <c r="G23" s="28"/>
      <c r="H23" s="28"/>
    </row>
    <row r="25" spans="1:9" x14ac:dyDescent="0.3">
      <c r="B25" s="15" t="s">
        <v>35</v>
      </c>
    </row>
    <row r="26" spans="1:9" x14ac:dyDescent="0.3">
      <c r="B26" s="16" t="s">
        <v>36</v>
      </c>
    </row>
  </sheetData>
  <mergeCells count="1">
    <mergeCell ref="B2:I2"/>
  </mergeCells>
  <hyperlinks>
    <hyperlink ref="B26" r:id="rId1" display="mailto:info@klinik-hahuhohenghuhehuhe.com" xr:uid="{7F4AAA23-F0FF-4121-81D8-0EB12020BF3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BC99-4B18-4589-BFB3-9BA2D7EFD555}">
  <dimension ref="A1:Q34"/>
  <sheetViews>
    <sheetView zoomScale="78" zoomScaleNormal="100" workbookViewId="0">
      <selection activeCell="I29" sqref="I29"/>
    </sheetView>
  </sheetViews>
  <sheetFormatPr defaultRowHeight="14.4" x14ac:dyDescent="0.3"/>
  <cols>
    <col min="2" max="3" width="15.88671875" customWidth="1"/>
    <col min="4" max="4" width="16.21875" customWidth="1"/>
    <col min="5" max="5" width="10.5546875" bestFit="1" customWidth="1"/>
    <col min="6" max="6" width="11" customWidth="1"/>
    <col min="7" max="7" width="19.109375" customWidth="1"/>
    <col min="9" max="9" width="12.33203125" customWidth="1"/>
    <col min="13" max="13" width="16.109375" customWidth="1"/>
    <col min="15" max="15" width="13.6640625" customWidth="1"/>
  </cols>
  <sheetData>
    <row r="1" spans="1:17" x14ac:dyDescent="0.3">
      <c r="B1" t="s">
        <v>0</v>
      </c>
    </row>
    <row r="3" spans="1:17" x14ac:dyDescent="0.3">
      <c r="A3" s="50" t="s">
        <v>37</v>
      </c>
      <c r="B3" s="33" t="s">
        <v>10</v>
      </c>
      <c r="C3" s="33" t="s">
        <v>24</v>
      </c>
      <c r="D3" s="33" t="s">
        <v>1</v>
      </c>
      <c r="E3" s="33" t="s">
        <v>2</v>
      </c>
      <c r="F3" s="33" t="s">
        <v>3</v>
      </c>
      <c r="G3" s="33" t="s">
        <v>4</v>
      </c>
      <c r="H3" s="33" t="s">
        <v>5</v>
      </c>
      <c r="I3" s="33" t="s">
        <v>6</v>
      </c>
      <c r="J3" s="33" t="s">
        <v>46</v>
      </c>
      <c r="K3" s="33" t="s">
        <v>47</v>
      </c>
      <c r="L3" s="33" t="s">
        <v>9</v>
      </c>
      <c r="M3" s="33" t="s">
        <v>12</v>
      </c>
      <c r="N3" s="33" t="s">
        <v>8</v>
      </c>
      <c r="O3" s="33" t="s">
        <v>13</v>
      </c>
      <c r="Q3">
        <f>COUNTA(B3:O3)</f>
        <v>14</v>
      </c>
    </row>
    <row r="7" spans="1:17" x14ac:dyDescent="0.3">
      <c r="A7" s="50" t="s">
        <v>38</v>
      </c>
      <c r="B7" s="1" t="s">
        <v>10</v>
      </c>
      <c r="C7" s="1" t="s">
        <v>24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11</v>
      </c>
      <c r="L7" s="1" t="s">
        <v>9</v>
      </c>
      <c r="M7" s="1" t="s">
        <v>12</v>
      </c>
      <c r="N7" s="1" t="s">
        <v>8</v>
      </c>
      <c r="O7" s="1" t="s">
        <v>13</v>
      </c>
      <c r="Q7">
        <f>COUNTA(B7:O7)</f>
        <v>14</v>
      </c>
    </row>
    <row r="8" spans="1:17" x14ac:dyDescent="0.3">
      <c r="B8" s="11" t="s">
        <v>14</v>
      </c>
      <c r="C8" s="11" t="s">
        <v>23</v>
      </c>
      <c r="D8" s="11" t="s">
        <v>15</v>
      </c>
      <c r="E8" s="12">
        <v>45584</v>
      </c>
      <c r="F8" s="11" t="s">
        <v>16</v>
      </c>
      <c r="G8" s="11" t="s">
        <v>17</v>
      </c>
      <c r="H8" s="11">
        <v>1</v>
      </c>
      <c r="I8" s="13">
        <v>150000</v>
      </c>
      <c r="J8" s="13">
        <v>150000</v>
      </c>
      <c r="K8" s="14">
        <v>0.1</v>
      </c>
      <c r="L8" s="13">
        <v>135000</v>
      </c>
      <c r="M8" s="13">
        <v>540000</v>
      </c>
      <c r="N8" s="13">
        <v>32500</v>
      </c>
      <c r="O8" s="13">
        <v>507500</v>
      </c>
    </row>
    <row r="9" spans="1:17" x14ac:dyDescent="0.3">
      <c r="B9" s="11"/>
      <c r="C9" s="11"/>
      <c r="D9" s="11"/>
      <c r="E9" s="12"/>
      <c r="F9" s="11" t="s">
        <v>18</v>
      </c>
      <c r="G9" s="11" t="s">
        <v>20</v>
      </c>
      <c r="H9" s="11">
        <v>2</v>
      </c>
      <c r="I9" s="13">
        <v>20000</v>
      </c>
      <c r="J9" s="13">
        <v>40000</v>
      </c>
      <c r="K9" s="11">
        <v>0</v>
      </c>
      <c r="L9" s="13">
        <v>40000</v>
      </c>
      <c r="M9" s="13"/>
      <c r="N9" s="13"/>
      <c r="O9" s="13"/>
    </row>
    <row r="10" spans="1:17" x14ac:dyDescent="0.3">
      <c r="B10" s="11"/>
      <c r="C10" s="11"/>
      <c r="D10" s="11"/>
      <c r="E10" s="12"/>
      <c r="F10" s="11" t="s">
        <v>19</v>
      </c>
      <c r="G10" s="11" t="s">
        <v>21</v>
      </c>
      <c r="H10" s="11">
        <v>1</v>
      </c>
      <c r="I10" s="13">
        <v>50000</v>
      </c>
      <c r="J10" s="13">
        <v>50000</v>
      </c>
      <c r="K10" s="14">
        <v>0.05</v>
      </c>
      <c r="L10" s="13">
        <v>47500</v>
      </c>
      <c r="M10" s="13"/>
      <c r="N10" s="13"/>
      <c r="O10" s="13"/>
    </row>
    <row r="11" spans="1:17" x14ac:dyDescent="0.3">
      <c r="B11" s="11"/>
      <c r="C11" s="11"/>
      <c r="D11" s="11"/>
      <c r="E11" s="12"/>
      <c r="F11" s="11" t="s">
        <v>16</v>
      </c>
      <c r="G11" s="11" t="s">
        <v>22</v>
      </c>
      <c r="H11" s="11">
        <v>1</v>
      </c>
      <c r="I11" s="13">
        <v>300000</v>
      </c>
      <c r="J11" s="13">
        <v>300000</v>
      </c>
      <c r="K11" s="14">
        <v>0.05</v>
      </c>
      <c r="L11" s="13">
        <v>285000</v>
      </c>
      <c r="M11" s="13"/>
      <c r="N11" s="13"/>
      <c r="O11" s="13"/>
    </row>
    <row r="14" spans="1:17" x14ac:dyDescent="0.3">
      <c r="A14" s="50" t="s">
        <v>39</v>
      </c>
      <c r="B14" s="1" t="s">
        <v>10</v>
      </c>
      <c r="C14" s="1" t="s">
        <v>24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11</v>
      </c>
      <c r="L14" s="1" t="s">
        <v>9</v>
      </c>
      <c r="M14" s="1" t="s">
        <v>12</v>
      </c>
      <c r="N14" s="1" t="s">
        <v>8</v>
      </c>
      <c r="O14" s="1" t="s">
        <v>13</v>
      </c>
      <c r="Q14">
        <f>COUNTA(B14:O14)</f>
        <v>14</v>
      </c>
    </row>
    <row r="15" spans="1:17" x14ac:dyDescent="0.3">
      <c r="B15" s="52" t="s">
        <v>14</v>
      </c>
      <c r="C15" s="52" t="s">
        <v>23</v>
      </c>
      <c r="D15" s="52" t="s">
        <v>15</v>
      </c>
      <c r="E15" s="53">
        <v>45584</v>
      </c>
      <c r="F15" s="11" t="s">
        <v>16</v>
      </c>
      <c r="G15" s="11" t="s">
        <v>17</v>
      </c>
      <c r="H15" s="11">
        <v>1</v>
      </c>
      <c r="I15" s="13">
        <v>150000</v>
      </c>
      <c r="J15" s="13">
        <v>150000</v>
      </c>
      <c r="K15" s="14">
        <v>0.1</v>
      </c>
      <c r="L15" s="13">
        <v>135000</v>
      </c>
      <c r="M15" s="51">
        <v>540000</v>
      </c>
      <c r="N15" s="51">
        <v>32500</v>
      </c>
      <c r="O15" s="51">
        <v>507500</v>
      </c>
    </row>
    <row r="16" spans="1:17" x14ac:dyDescent="0.3">
      <c r="B16" s="52" t="s">
        <v>14</v>
      </c>
      <c r="C16" s="52" t="s">
        <v>23</v>
      </c>
      <c r="D16" s="52" t="s">
        <v>15</v>
      </c>
      <c r="E16" s="53">
        <v>45584</v>
      </c>
      <c r="F16" s="11" t="s">
        <v>18</v>
      </c>
      <c r="G16" s="11" t="s">
        <v>20</v>
      </c>
      <c r="H16" s="11">
        <v>2</v>
      </c>
      <c r="I16" s="13">
        <v>20000</v>
      </c>
      <c r="J16" s="13">
        <v>40000</v>
      </c>
      <c r="K16" s="11">
        <v>0</v>
      </c>
      <c r="L16" s="13">
        <v>40000</v>
      </c>
      <c r="M16" s="51">
        <v>540000</v>
      </c>
      <c r="N16" s="51">
        <v>32500</v>
      </c>
      <c r="O16" s="51">
        <v>507500</v>
      </c>
    </row>
    <row r="17" spans="2:15" x14ac:dyDescent="0.3">
      <c r="B17" s="52" t="s">
        <v>14</v>
      </c>
      <c r="C17" s="52" t="s">
        <v>23</v>
      </c>
      <c r="D17" s="52" t="s">
        <v>15</v>
      </c>
      <c r="E17" s="53">
        <v>45584</v>
      </c>
      <c r="F17" s="11" t="s">
        <v>19</v>
      </c>
      <c r="G17" s="11" t="s">
        <v>21</v>
      </c>
      <c r="H17" s="11">
        <v>1</v>
      </c>
      <c r="I17" s="13">
        <v>50000</v>
      </c>
      <c r="J17" s="13">
        <v>50000</v>
      </c>
      <c r="K17" s="14">
        <v>0.05</v>
      </c>
      <c r="L17" s="13">
        <v>47500</v>
      </c>
      <c r="M17" s="51">
        <v>540000</v>
      </c>
      <c r="N17" s="51">
        <v>32500</v>
      </c>
      <c r="O17" s="51">
        <v>507500</v>
      </c>
    </row>
    <row r="18" spans="2:15" x14ac:dyDescent="0.3">
      <c r="B18" s="52" t="s">
        <v>14</v>
      </c>
      <c r="C18" s="52" t="s">
        <v>23</v>
      </c>
      <c r="D18" s="52" t="s">
        <v>15</v>
      </c>
      <c r="E18" s="53">
        <v>45584</v>
      </c>
      <c r="F18" s="11" t="s">
        <v>16</v>
      </c>
      <c r="G18" s="11" t="s">
        <v>22</v>
      </c>
      <c r="H18" s="11">
        <v>1</v>
      </c>
      <c r="I18" s="13">
        <v>300000</v>
      </c>
      <c r="J18" s="13">
        <v>300000</v>
      </c>
      <c r="K18" s="14">
        <v>0.05</v>
      </c>
      <c r="L18" s="13">
        <v>285000</v>
      </c>
      <c r="M18" s="51">
        <v>540000</v>
      </c>
      <c r="N18" s="51">
        <v>32500</v>
      </c>
      <c r="O18" s="51">
        <v>507500</v>
      </c>
    </row>
    <row r="19" spans="2:15" x14ac:dyDescent="0.3">
      <c r="B19" s="2"/>
      <c r="C19" s="2"/>
      <c r="D19" s="2"/>
      <c r="E19" s="2"/>
      <c r="F19" s="2"/>
      <c r="G19" s="2"/>
      <c r="H19" s="2"/>
    </row>
    <row r="20" spans="2:15" x14ac:dyDescent="0.3">
      <c r="B20" s="4"/>
      <c r="C20" s="4"/>
      <c r="D20" s="4"/>
      <c r="E20" s="4"/>
      <c r="F20" s="4"/>
      <c r="G20" s="4"/>
      <c r="H20" s="4"/>
      <c r="I20" s="5"/>
    </row>
    <row r="21" spans="2:15" x14ac:dyDescent="0.3">
      <c r="B21" s="4"/>
      <c r="C21" s="4"/>
      <c r="D21" s="4"/>
      <c r="E21" s="4"/>
      <c r="F21" s="4"/>
      <c r="G21" s="4"/>
      <c r="H21" s="4"/>
      <c r="I21" s="5"/>
    </row>
    <row r="22" spans="2:15" x14ac:dyDescent="0.3">
      <c r="B22" s="4"/>
      <c r="C22" s="4"/>
      <c r="D22" s="4"/>
      <c r="E22" s="4"/>
      <c r="F22" s="4"/>
      <c r="G22" s="4"/>
      <c r="H22" s="4"/>
      <c r="I22" s="5"/>
    </row>
    <row r="23" spans="2:15" ht="18" x14ac:dyDescent="0.3">
      <c r="B23" s="6"/>
      <c r="C23" s="4"/>
      <c r="D23" s="4"/>
      <c r="E23" s="4"/>
      <c r="F23" s="4"/>
      <c r="G23" s="4"/>
      <c r="H23" s="4"/>
      <c r="I23" s="5"/>
    </row>
    <row r="24" spans="2:15" x14ac:dyDescent="0.3">
      <c r="B24" s="4"/>
      <c r="C24" s="4"/>
      <c r="D24" s="4"/>
      <c r="E24" s="4"/>
      <c r="F24" s="4"/>
      <c r="G24" s="4"/>
      <c r="H24" s="4"/>
      <c r="I24" s="5"/>
    </row>
    <row r="25" spans="2:15" x14ac:dyDescent="0.3">
      <c r="B25" s="7"/>
      <c r="C25" s="7"/>
      <c r="D25" s="7"/>
      <c r="E25" s="4"/>
      <c r="F25" s="4"/>
      <c r="G25" s="4"/>
      <c r="H25" s="4"/>
      <c r="I25" s="5"/>
    </row>
    <row r="26" spans="2:15" x14ac:dyDescent="0.3">
      <c r="B26" s="8"/>
      <c r="C26" s="8"/>
      <c r="D26" s="9"/>
      <c r="E26" s="4"/>
      <c r="F26" s="4"/>
      <c r="G26" s="4"/>
      <c r="H26" s="4"/>
      <c r="I26" s="5"/>
    </row>
    <row r="27" spans="2:15" x14ac:dyDescent="0.3">
      <c r="B27" s="8"/>
      <c r="C27" s="8"/>
      <c r="D27" s="9"/>
      <c r="E27" s="4"/>
      <c r="F27" s="4"/>
      <c r="G27" s="4"/>
      <c r="H27" s="4"/>
      <c r="I27" s="5"/>
    </row>
    <row r="28" spans="2:15" x14ac:dyDescent="0.3">
      <c r="B28" s="8"/>
      <c r="C28" s="8"/>
      <c r="D28" s="9"/>
      <c r="E28" s="4"/>
      <c r="F28" s="4"/>
      <c r="G28" s="4"/>
      <c r="H28" s="4"/>
      <c r="I28" s="5"/>
    </row>
    <row r="29" spans="2:15" x14ac:dyDescent="0.3">
      <c r="B29" s="8"/>
      <c r="C29" s="8"/>
      <c r="D29" s="9"/>
      <c r="E29" s="4"/>
      <c r="F29" s="4"/>
      <c r="G29" s="4"/>
      <c r="H29" s="4"/>
      <c r="I29" s="5"/>
    </row>
    <row r="30" spans="2:15" x14ac:dyDescent="0.3">
      <c r="B30" s="4"/>
      <c r="C30" s="4"/>
      <c r="D30" s="4"/>
      <c r="E30" s="4"/>
      <c r="F30" s="4"/>
      <c r="G30" s="4"/>
      <c r="H30" s="4"/>
      <c r="I30" s="5"/>
    </row>
    <row r="31" spans="2:15" ht="18" x14ac:dyDescent="0.3">
      <c r="B31" s="6"/>
      <c r="C31" s="4"/>
      <c r="D31" s="4"/>
      <c r="E31" s="4"/>
      <c r="F31" s="4"/>
      <c r="G31" s="4"/>
      <c r="H31" s="4"/>
      <c r="I31" s="5"/>
    </row>
    <row r="32" spans="2:15" x14ac:dyDescent="0.3">
      <c r="B32" s="4"/>
      <c r="C32" s="4"/>
      <c r="D32" s="4"/>
      <c r="E32" s="4"/>
      <c r="F32" s="4"/>
      <c r="G32" s="4"/>
      <c r="H32" s="4"/>
      <c r="I32" s="5"/>
    </row>
    <row r="33" spans="2:9" x14ac:dyDescent="0.3">
      <c r="B33" s="7"/>
      <c r="C33" s="7"/>
      <c r="D33" s="7"/>
      <c r="E33" s="7"/>
      <c r="F33" s="7"/>
      <c r="G33" s="7"/>
      <c r="H33" s="7"/>
      <c r="I33" s="5"/>
    </row>
    <row r="34" spans="2:9" x14ac:dyDescent="0.3">
      <c r="B34" s="8"/>
      <c r="C34" s="8"/>
      <c r="D34" s="8"/>
      <c r="E34" s="10"/>
      <c r="F34" s="9"/>
      <c r="G34" s="9"/>
      <c r="H34" s="9"/>
      <c r="I3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9F60-C61E-428B-BECA-AA628167CD14}">
  <dimension ref="A1:AB17"/>
  <sheetViews>
    <sheetView tabSelected="1" topLeftCell="C1" zoomScale="88" workbookViewId="0">
      <selection activeCell="K31" sqref="K31"/>
    </sheetView>
  </sheetViews>
  <sheetFormatPr defaultRowHeight="14.4" x14ac:dyDescent="0.3"/>
  <cols>
    <col min="1" max="1" width="19.5546875" bestFit="1" customWidth="1"/>
    <col min="2" max="2" width="21.44140625" bestFit="1" customWidth="1"/>
    <col min="3" max="3" width="16.109375" bestFit="1" customWidth="1"/>
    <col min="4" max="4" width="15.21875" bestFit="1" customWidth="1"/>
    <col min="5" max="5" width="20.33203125" bestFit="1" customWidth="1"/>
    <col min="6" max="6" width="11.21875" customWidth="1"/>
    <col min="7" max="7" width="14.77734375" bestFit="1" customWidth="1"/>
    <col min="8" max="8" width="11.44140625" bestFit="1" customWidth="1"/>
    <col min="9" max="9" width="15" bestFit="1" customWidth="1"/>
    <col min="10" max="10" width="8.5546875" bestFit="1" customWidth="1"/>
    <col min="11" max="11" width="14.77734375" customWidth="1"/>
    <col min="12" max="12" width="11.109375" bestFit="1" customWidth="1"/>
    <col min="13" max="13" width="11.33203125" bestFit="1" customWidth="1"/>
    <col min="14" max="14" width="14.33203125" bestFit="1" customWidth="1"/>
    <col min="15" max="15" width="10.77734375" bestFit="1" customWidth="1"/>
    <col min="16" max="16" width="11.5546875" bestFit="1" customWidth="1"/>
    <col min="17" max="17" width="10.44140625" bestFit="1" customWidth="1"/>
    <col min="18" max="18" width="18.6640625" bestFit="1" customWidth="1"/>
    <col min="20" max="20" width="13.109375" bestFit="1" customWidth="1"/>
    <col min="24" max="24" width="10.33203125" bestFit="1" customWidth="1"/>
    <col min="26" max="26" width="14" bestFit="1" customWidth="1"/>
  </cols>
  <sheetData>
    <row r="1" spans="1:28" x14ac:dyDescent="0.3">
      <c r="A1" s="25" t="s">
        <v>48</v>
      </c>
      <c r="B1" s="25"/>
    </row>
    <row r="3" spans="1:28" x14ac:dyDescent="0.3">
      <c r="A3" s="4"/>
      <c r="B3" s="63" t="s">
        <v>1</v>
      </c>
      <c r="C3" s="63" t="s">
        <v>2</v>
      </c>
      <c r="D3" s="63" t="s">
        <v>24</v>
      </c>
      <c r="E3" s="63" t="s">
        <v>49</v>
      </c>
      <c r="F3" s="63" t="s">
        <v>54</v>
      </c>
      <c r="G3" s="63" t="s">
        <v>55</v>
      </c>
      <c r="H3" s="63" t="s">
        <v>57</v>
      </c>
      <c r="I3" s="63" t="s">
        <v>10</v>
      </c>
      <c r="J3" s="58" t="s">
        <v>58</v>
      </c>
      <c r="K3" s="58" t="s">
        <v>59</v>
      </c>
      <c r="L3" s="58" t="s">
        <v>62</v>
      </c>
      <c r="M3" s="58" t="s">
        <v>64</v>
      </c>
      <c r="N3" s="58" t="s">
        <v>65</v>
      </c>
      <c r="O3" s="58" t="s">
        <v>66</v>
      </c>
      <c r="P3" s="58" t="s">
        <v>67</v>
      </c>
      <c r="Q3" s="63" t="s">
        <v>3</v>
      </c>
      <c r="R3" s="58" t="s">
        <v>71</v>
      </c>
      <c r="S3" s="64" t="s">
        <v>5</v>
      </c>
      <c r="T3" s="64" t="s">
        <v>6</v>
      </c>
      <c r="U3" s="64" t="s">
        <v>7</v>
      </c>
      <c r="V3" s="64" t="s">
        <v>11</v>
      </c>
      <c r="W3" s="64" t="s">
        <v>9</v>
      </c>
      <c r="X3" s="64" t="s">
        <v>12</v>
      </c>
      <c r="Y3" s="64" t="s">
        <v>8</v>
      </c>
      <c r="Z3" s="64" t="s">
        <v>13</v>
      </c>
      <c r="AB3">
        <f>COUNTA(B3:Z3)</f>
        <v>25</v>
      </c>
    </row>
    <row r="4" spans="1:28" x14ac:dyDescent="0.3">
      <c r="A4" s="59"/>
      <c r="B4" s="36" t="s">
        <v>15</v>
      </c>
      <c r="C4" s="57">
        <v>45584</v>
      </c>
      <c r="D4" s="54" t="s">
        <v>23</v>
      </c>
      <c r="E4" s="65" t="s">
        <v>50</v>
      </c>
      <c r="F4" s="33">
        <v>8987654321</v>
      </c>
      <c r="G4" s="66" t="s">
        <v>56</v>
      </c>
      <c r="H4" s="54">
        <v>111</v>
      </c>
      <c r="I4" s="54" t="s">
        <v>14</v>
      </c>
      <c r="J4" s="54" t="s">
        <v>60</v>
      </c>
      <c r="K4" s="67">
        <v>36453</v>
      </c>
      <c r="L4" s="54" t="s">
        <v>63</v>
      </c>
      <c r="M4" s="54" t="s">
        <v>68</v>
      </c>
      <c r="N4" s="54" t="s">
        <v>69</v>
      </c>
      <c r="O4" s="68">
        <v>4000000</v>
      </c>
      <c r="P4" s="54" t="s">
        <v>70</v>
      </c>
      <c r="Q4" s="1" t="s">
        <v>16</v>
      </c>
      <c r="R4" s="11" t="s">
        <v>17</v>
      </c>
      <c r="S4" s="11">
        <v>1</v>
      </c>
      <c r="T4" s="13">
        <v>150000</v>
      </c>
      <c r="U4" s="13">
        <v>150000</v>
      </c>
      <c r="V4" s="14">
        <v>0.1</v>
      </c>
      <c r="W4" s="13">
        <v>135000</v>
      </c>
      <c r="X4" s="51">
        <v>540000</v>
      </c>
      <c r="Y4" s="51">
        <v>32500</v>
      </c>
      <c r="Z4" s="51">
        <v>507500</v>
      </c>
    </row>
    <row r="5" spans="1:28" x14ac:dyDescent="0.3">
      <c r="A5" s="59"/>
      <c r="B5" s="36" t="s">
        <v>15</v>
      </c>
      <c r="C5" s="57">
        <v>45584</v>
      </c>
      <c r="D5" s="54" t="s">
        <v>23</v>
      </c>
      <c r="E5" s="65" t="s">
        <v>51</v>
      </c>
      <c r="F5" s="33">
        <v>8987654321</v>
      </c>
      <c r="G5" s="66" t="s">
        <v>56</v>
      </c>
      <c r="H5" s="54">
        <v>111</v>
      </c>
      <c r="I5" s="54" t="s">
        <v>14</v>
      </c>
      <c r="J5" s="54" t="s">
        <v>60</v>
      </c>
      <c r="K5" s="67">
        <v>36453</v>
      </c>
      <c r="L5" s="54" t="s">
        <v>63</v>
      </c>
      <c r="M5" s="54" t="s">
        <v>68</v>
      </c>
      <c r="N5" s="54" t="s">
        <v>69</v>
      </c>
      <c r="O5" s="68">
        <v>4000000</v>
      </c>
      <c r="P5" s="54" t="s">
        <v>70</v>
      </c>
      <c r="Q5" s="1" t="s">
        <v>18</v>
      </c>
      <c r="R5" s="11" t="s">
        <v>20</v>
      </c>
      <c r="S5" s="11">
        <v>2</v>
      </c>
      <c r="T5" s="13">
        <v>20000</v>
      </c>
      <c r="U5" s="13">
        <v>40000</v>
      </c>
      <c r="V5" s="11">
        <v>0</v>
      </c>
      <c r="W5" s="13">
        <v>40000</v>
      </c>
      <c r="X5" s="51">
        <v>540000</v>
      </c>
      <c r="Y5" s="51">
        <v>32500</v>
      </c>
      <c r="Z5" s="51">
        <v>507500</v>
      </c>
    </row>
    <row r="6" spans="1:28" x14ac:dyDescent="0.3">
      <c r="A6" s="59"/>
      <c r="B6" s="36" t="s">
        <v>15</v>
      </c>
      <c r="C6" s="57">
        <v>45584</v>
      </c>
      <c r="D6" s="54" t="s">
        <v>23</v>
      </c>
      <c r="E6" s="65" t="s">
        <v>52</v>
      </c>
      <c r="F6" s="33">
        <v>8987654321</v>
      </c>
      <c r="G6" s="66" t="s">
        <v>56</v>
      </c>
      <c r="H6" s="54">
        <v>111</v>
      </c>
      <c r="I6" s="54" t="s">
        <v>14</v>
      </c>
      <c r="J6" s="54" t="s">
        <v>60</v>
      </c>
      <c r="K6" s="67">
        <v>36453</v>
      </c>
      <c r="L6" s="54" t="s">
        <v>63</v>
      </c>
      <c r="M6" s="54" t="s">
        <v>68</v>
      </c>
      <c r="N6" s="54" t="s">
        <v>69</v>
      </c>
      <c r="O6" s="68">
        <v>4000000</v>
      </c>
      <c r="P6" s="54" t="s">
        <v>70</v>
      </c>
      <c r="Q6" s="1" t="s">
        <v>19</v>
      </c>
      <c r="R6" s="11" t="s">
        <v>21</v>
      </c>
      <c r="S6" s="11">
        <v>1</v>
      </c>
      <c r="T6" s="13">
        <v>50000</v>
      </c>
      <c r="U6" s="13">
        <v>50000</v>
      </c>
      <c r="V6" s="14">
        <v>0.05</v>
      </c>
      <c r="W6" s="13">
        <v>47500</v>
      </c>
      <c r="X6" s="51">
        <v>540000</v>
      </c>
      <c r="Y6" s="51">
        <v>32500</v>
      </c>
      <c r="Z6" s="51">
        <v>507500</v>
      </c>
    </row>
    <row r="7" spans="1:28" x14ac:dyDescent="0.3">
      <c r="A7" s="59"/>
      <c r="B7" s="36" t="s">
        <v>15</v>
      </c>
      <c r="C7" s="57">
        <v>45584</v>
      </c>
      <c r="D7" s="54" t="s">
        <v>23</v>
      </c>
      <c r="E7" s="65" t="s">
        <v>53</v>
      </c>
      <c r="F7" s="33">
        <v>8987654321</v>
      </c>
      <c r="G7" s="66" t="s">
        <v>56</v>
      </c>
      <c r="H7" s="54">
        <v>111</v>
      </c>
      <c r="I7" s="54" t="s">
        <v>14</v>
      </c>
      <c r="J7" s="54" t="s">
        <v>60</v>
      </c>
      <c r="K7" s="67">
        <v>36453</v>
      </c>
      <c r="L7" s="54" t="s">
        <v>63</v>
      </c>
      <c r="M7" s="54" t="s">
        <v>68</v>
      </c>
      <c r="N7" s="54" t="s">
        <v>69</v>
      </c>
      <c r="O7" s="68">
        <v>4000000</v>
      </c>
      <c r="P7" s="54" t="s">
        <v>70</v>
      </c>
      <c r="Q7" s="1" t="s">
        <v>16</v>
      </c>
      <c r="R7" s="11" t="s">
        <v>22</v>
      </c>
      <c r="S7" s="11">
        <v>1</v>
      </c>
      <c r="T7" s="13">
        <v>300000</v>
      </c>
      <c r="U7" s="13">
        <v>300000</v>
      </c>
      <c r="V7" s="14">
        <v>0.05</v>
      </c>
      <c r="W7" s="13">
        <v>285000</v>
      </c>
      <c r="X7" s="51">
        <v>540000</v>
      </c>
      <c r="Y7" s="51">
        <v>32500</v>
      </c>
      <c r="Z7" s="51">
        <v>507500</v>
      </c>
    </row>
    <row r="12" spans="1:28" x14ac:dyDescent="0.3">
      <c r="A12" s="11" t="s">
        <v>1</v>
      </c>
      <c r="B12" s="11" t="s">
        <v>2</v>
      </c>
      <c r="C12" s="11" t="s">
        <v>24</v>
      </c>
      <c r="D12" s="11" t="s">
        <v>54</v>
      </c>
      <c r="E12" s="11" t="s">
        <v>55</v>
      </c>
    </row>
    <row r="13" spans="1:28" x14ac:dyDescent="0.3">
      <c r="A13" s="11" t="s">
        <v>61</v>
      </c>
      <c r="B13" s="11" t="s">
        <v>10</v>
      </c>
      <c r="C13" s="11" t="s">
        <v>73</v>
      </c>
      <c r="D13" s="11" t="s">
        <v>59</v>
      </c>
      <c r="E13" s="11" t="s">
        <v>62</v>
      </c>
      <c r="F13" s="56" t="s">
        <v>74</v>
      </c>
      <c r="G13" s="56" t="s">
        <v>75</v>
      </c>
      <c r="H13" s="56" t="s">
        <v>66</v>
      </c>
      <c r="I13" s="61"/>
    </row>
    <row r="14" spans="1:28" x14ac:dyDescent="0.3">
      <c r="A14" s="11" t="s">
        <v>3</v>
      </c>
      <c r="B14" s="62" t="s">
        <v>72</v>
      </c>
      <c r="C14" s="60"/>
      <c r="D14" s="60"/>
      <c r="E14" s="60"/>
    </row>
    <row r="15" spans="1:28" x14ac:dyDescent="0.3">
      <c r="A15" s="11" t="s">
        <v>9</v>
      </c>
      <c r="B15" s="11" t="s">
        <v>12</v>
      </c>
      <c r="C15" s="11" t="s">
        <v>47</v>
      </c>
      <c r="D15" s="11" t="s">
        <v>13</v>
      </c>
      <c r="E15" s="60"/>
    </row>
    <row r="16" spans="1:28" x14ac:dyDescent="0.3">
      <c r="A16" s="60"/>
      <c r="B16" s="60"/>
      <c r="C16" s="60"/>
      <c r="D16" s="60"/>
      <c r="E16" s="60"/>
    </row>
    <row r="17" spans="1:5" x14ac:dyDescent="0.3">
      <c r="A17" s="60"/>
      <c r="B17" s="60"/>
      <c r="C17" s="60"/>
      <c r="D17" s="60"/>
      <c r="E17" s="60"/>
    </row>
  </sheetData>
  <hyperlinks>
    <hyperlink ref="G4" r:id="rId1" xr:uid="{626744B6-B971-4214-822A-2059ACCEE681}"/>
    <hyperlink ref="G5:G7" r:id="rId2" display="Denis@gmail.com" xr:uid="{D3E80BDF-2106-44CC-AA16-C65E3AA8EA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B9BB-E601-43B3-AE9D-ED061568E841}">
  <dimension ref="A1:W15"/>
  <sheetViews>
    <sheetView zoomScaleNormal="100" workbookViewId="0">
      <selection activeCell="M12" sqref="M12"/>
    </sheetView>
  </sheetViews>
  <sheetFormatPr defaultRowHeight="14.4" x14ac:dyDescent="0.3"/>
  <cols>
    <col min="2" max="2" width="15.21875" customWidth="1"/>
    <col min="3" max="3" width="10.5546875" bestFit="1" customWidth="1"/>
    <col min="4" max="4" width="11.88671875" customWidth="1"/>
    <col min="5" max="5" width="17.88671875" customWidth="1"/>
    <col min="6" max="6" width="16.88671875" bestFit="1" customWidth="1"/>
    <col min="7" max="7" width="11" bestFit="1" customWidth="1"/>
    <col min="8" max="8" width="15.5546875" style="70" bestFit="1" customWidth="1"/>
    <col min="11" max="11" width="12.88671875" bestFit="1" customWidth="1"/>
    <col min="12" max="12" width="9.21875" bestFit="1" customWidth="1"/>
    <col min="17" max="17" width="11.5546875" bestFit="1" customWidth="1"/>
    <col min="19" max="19" width="9.77734375" bestFit="1" customWidth="1"/>
    <col min="21" max="21" width="12.88671875" bestFit="1" customWidth="1"/>
  </cols>
  <sheetData>
    <row r="1" spans="1:23" x14ac:dyDescent="0.3">
      <c r="A1" s="25" t="s">
        <v>76</v>
      </c>
    </row>
    <row r="4" spans="1:23" ht="18" x14ac:dyDescent="0.3">
      <c r="B4" s="69" t="s">
        <v>81</v>
      </c>
    </row>
    <row r="6" spans="1:23" x14ac:dyDescent="0.3">
      <c r="B6" s="71" t="s">
        <v>1</v>
      </c>
      <c r="C6" s="71" t="s">
        <v>2</v>
      </c>
      <c r="D6" s="71" t="s">
        <v>61</v>
      </c>
      <c r="E6" s="71" t="s">
        <v>24</v>
      </c>
      <c r="F6" s="79" t="s">
        <v>49</v>
      </c>
      <c r="G6" s="80" t="s">
        <v>77</v>
      </c>
      <c r="H6" s="79" t="s">
        <v>55</v>
      </c>
      <c r="I6" s="55" t="s">
        <v>57</v>
      </c>
      <c r="J6" s="55" t="s">
        <v>10</v>
      </c>
      <c r="K6" s="55" t="s">
        <v>58</v>
      </c>
      <c r="L6" s="55" t="s">
        <v>59</v>
      </c>
      <c r="M6" s="55" t="s">
        <v>62</v>
      </c>
      <c r="N6" s="55" t="s">
        <v>64</v>
      </c>
      <c r="O6" s="55" t="s">
        <v>65</v>
      </c>
      <c r="P6" s="55" t="s">
        <v>66</v>
      </c>
      <c r="Q6" s="55" t="s">
        <v>67</v>
      </c>
      <c r="R6" s="1" t="s">
        <v>9</v>
      </c>
      <c r="S6" s="1" t="s">
        <v>12</v>
      </c>
      <c r="T6" s="1" t="s">
        <v>8</v>
      </c>
      <c r="U6" s="1" t="s">
        <v>13</v>
      </c>
      <c r="W6">
        <f>COUNTA(B6:U6)</f>
        <v>20</v>
      </c>
    </row>
    <row r="7" spans="1:23" ht="28.8" x14ac:dyDescent="0.3">
      <c r="B7" s="72" t="s">
        <v>15</v>
      </c>
      <c r="C7" s="73">
        <v>45584</v>
      </c>
      <c r="D7" s="72">
        <v>111</v>
      </c>
      <c r="E7" s="72" t="s">
        <v>78</v>
      </c>
      <c r="F7" s="81" t="s">
        <v>79</v>
      </c>
      <c r="G7" s="81">
        <v>8987654321</v>
      </c>
      <c r="H7" s="82" t="s">
        <v>80</v>
      </c>
      <c r="I7" s="33">
        <v>111</v>
      </c>
      <c r="J7" s="33" t="s">
        <v>14</v>
      </c>
      <c r="K7" s="33" t="s">
        <v>60</v>
      </c>
      <c r="L7" s="83">
        <v>36453</v>
      </c>
      <c r="M7" s="33" t="s">
        <v>63</v>
      </c>
      <c r="N7" s="33" t="s">
        <v>68</v>
      </c>
      <c r="O7" s="33" t="s">
        <v>69</v>
      </c>
      <c r="P7" s="84">
        <v>4000000</v>
      </c>
      <c r="Q7" s="33" t="s">
        <v>70</v>
      </c>
      <c r="R7" s="74">
        <v>135000</v>
      </c>
      <c r="S7" s="74">
        <v>540000</v>
      </c>
      <c r="T7" s="74">
        <v>32500</v>
      </c>
      <c r="U7" s="74">
        <v>507500</v>
      </c>
    </row>
    <row r="8" spans="1:23" x14ac:dyDescent="0.3">
      <c r="B8" s="4"/>
      <c r="C8" s="4"/>
      <c r="D8" s="4"/>
      <c r="E8" s="4"/>
      <c r="F8" s="4"/>
      <c r="G8" s="4"/>
      <c r="H8" s="75"/>
      <c r="I8" s="4"/>
      <c r="J8" s="4"/>
      <c r="K8" s="4"/>
      <c r="L8" s="76"/>
      <c r="M8" s="4"/>
      <c r="N8" s="4"/>
      <c r="O8" s="4"/>
      <c r="P8" s="77"/>
      <c r="Q8" s="4"/>
      <c r="R8" s="78"/>
      <c r="S8" s="78"/>
      <c r="T8" s="78"/>
      <c r="U8" s="78"/>
    </row>
    <row r="9" spans="1:23" x14ac:dyDescent="0.3">
      <c r="B9" s="4"/>
      <c r="C9" s="4"/>
      <c r="D9" s="4"/>
      <c r="E9" s="4"/>
      <c r="F9" s="4"/>
      <c r="G9" s="4"/>
      <c r="H9" s="75"/>
      <c r="I9" s="4"/>
      <c r="J9" s="4"/>
      <c r="K9" s="4"/>
      <c r="L9" s="76"/>
      <c r="M9" s="4"/>
      <c r="N9" s="4"/>
      <c r="O9" s="4"/>
      <c r="P9" s="77"/>
      <c r="Q9" s="4"/>
      <c r="R9" s="78"/>
      <c r="S9" s="78"/>
      <c r="T9" s="78"/>
      <c r="U9" s="78"/>
    </row>
    <row r="10" spans="1:23" x14ac:dyDescent="0.3">
      <c r="B10" s="4"/>
      <c r="C10" s="4"/>
      <c r="D10" s="4"/>
      <c r="E10" s="4"/>
      <c r="F10" s="4"/>
      <c r="G10" s="4"/>
      <c r="H10" s="75"/>
      <c r="I10" s="4"/>
      <c r="J10" s="4"/>
      <c r="K10" s="4"/>
      <c r="L10" s="76"/>
      <c r="M10" s="4"/>
      <c r="N10" s="4"/>
      <c r="O10" s="4"/>
      <c r="P10" s="77"/>
      <c r="Q10" s="4"/>
      <c r="R10" s="78"/>
      <c r="S10" s="78"/>
      <c r="T10" s="78"/>
      <c r="U10" s="78"/>
    </row>
    <row r="11" spans="1:23" x14ac:dyDescent="0.3">
      <c r="B11" s="63" t="s">
        <v>3</v>
      </c>
      <c r="C11" s="58" t="s">
        <v>71</v>
      </c>
      <c r="D11" s="64" t="s">
        <v>5</v>
      </c>
      <c r="E11" s="64" t="s">
        <v>6</v>
      </c>
      <c r="F11" s="64" t="s">
        <v>7</v>
      </c>
      <c r="G11" s="64" t="s">
        <v>11</v>
      </c>
      <c r="H11" s="64" t="s">
        <v>9</v>
      </c>
      <c r="I11" s="64" t="s">
        <v>12</v>
      </c>
      <c r="J11" s="64" t="s">
        <v>8</v>
      </c>
      <c r="K11" s="64" t="s">
        <v>13</v>
      </c>
      <c r="M11">
        <f>COUNTA(B11:K11)</f>
        <v>10</v>
      </c>
    </row>
    <row r="12" spans="1:23" x14ac:dyDescent="0.3">
      <c r="B12" s="1" t="s">
        <v>16</v>
      </c>
      <c r="C12" s="11" t="s">
        <v>17</v>
      </c>
      <c r="D12" s="11">
        <v>1</v>
      </c>
      <c r="E12" s="13">
        <v>150000</v>
      </c>
      <c r="F12" s="13">
        <v>150000</v>
      </c>
      <c r="G12" s="14">
        <v>0.1</v>
      </c>
      <c r="H12" s="13">
        <v>135000</v>
      </c>
      <c r="I12" s="51">
        <v>540000</v>
      </c>
      <c r="J12" s="51">
        <v>32500</v>
      </c>
      <c r="K12" s="51">
        <v>507500</v>
      </c>
    </row>
    <row r="13" spans="1:23" x14ac:dyDescent="0.3">
      <c r="B13" s="1" t="s">
        <v>18</v>
      </c>
      <c r="C13" s="11" t="s">
        <v>20</v>
      </c>
      <c r="D13" s="11">
        <v>2</v>
      </c>
      <c r="E13" s="13">
        <v>20000</v>
      </c>
      <c r="F13" s="13">
        <v>40000</v>
      </c>
      <c r="G13" s="11">
        <v>0</v>
      </c>
      <c r="H13" s="13">
        <v>40000</v>
      </c>
      <c r="I13" s="51">
        <v>540000</v>
      </c>
      <c r="J13" s="51">
        <v>32500</v>
      </c>
      <c r="K13" s="51">
        <v>507500</v>
      </c>
    </row>
    <row r="14" spans="1:23" x14ac:dyDescent="0.3">
      <c r="B14" s="1" t="s">
        <v>19</v>
      </c>
      <c r="C14" s="11" t="s">
        <v>21</v>
      </c>
      <c r="D14" s="11">
        <v>1</v>
      </c>
      <c r="E14" s="13">
        <v>50000</v>
      </c>
      <c r="F14" s="13">
        <v>50000</v>
      </c>
      <c r="G14" s="14">
        <v>0.05</v>
      </c>
      <c r="H14" s="13">
        <v>47500</v>
      </c>
      <c r="I14" s="51">
        <v>540000</v>
      </c>
      <c r="J14" s="51">
        <v>32500</v>
      </c>
      <c r="K14" s="51">
        <v>507500</v>
      </c>
    </row>
    <row r="15" spans="1:23" x14ac:dyDescent="0.3">
      <c r="B15" s="1" t="s">
        <v>16</v>
      </c>
      <c r="C15" s="11" t="s">
        <v>22</v>
      </c>
      <c r="D15" s="11">
        <v>1</v>
      </c>
      <c r="E15" s="13">
        <v>300000</v>
      </c>
      <c r="F15" s="13">
        <v>300000</v>
      </c>
      <c r="G15" s="14">
        <v>0.05</v>
      </c>
      <c r="H15" s="13">
        <v>285000</v>
      </c>
      <c r="I15" s="51">
        <v>540000</v>
      </c>
      <c r="J15" s="51">
        <v>32500</v>
      </c>
      <c r="K15" s="51">
        <v>507500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9FC3-25FF-4773-8FB2-0649D05E6474}">
  <dimension ref="B8:D61"/>
  <sheetViews>
    <sheetView topLeftCell="A47" workbookViewId="0">
      <selection activeCell="G55" sqref="G55"/>
    </sheetView>
  </sheetViews>
  <sheetFormatPr defaultRowHeight="14.4" x14ac:dyDescent="0.3"/>
  <cols>
    <col min="2" max="2" width="16.109375" bestFit="1" customWidth="1"/>
    <col min="3" max="3" width="8.77734375" bestFit="1" customWidth="1"/>
    <col min="4" max="4" width="37" bestFit="1" customWidth="1"/>
  </cols>
  <sheetData>
    <row r="8" spans="2:4" x14ac:dyDescent="0.3">
      <c r="B8" s="25" t="s">
        <v>82</v>
      </c>
    </row>
    <row r="10" spans="2:4" x14ac:dyDescent="0.3">
      <c r="B10" s="33" t="s">
        <v>83</v>
      </c>
      <c r="C10" s="33" t="s">
        <v>84</v>
      </c>
      <c r="D10" s="33" t="s">
        <v>85</v>
      </c>
    </row>
    <row r="11" spans="2:4" x14ac:dyDescent="0.3">
      <c r="B11" s="54" t="s">
        <v>1</v>
      </c>
      <c r="C11" s="54" t="s">
        <v>86</v>
      </c>
      <c r="D11" s="54" t="s">
        <v>87</v>
      </c>
    </row>
    <row r="12" spans="2:4" x14ac:dyDescent="0.3">
      <c r="B12" s="54" t="s">
        <v>2</v>
      </c>
      <c r="C12" s="54" t="s">
        <v>88</v>
      </c>
      <c r="D12" s="54" t="s">
        <v>89</v>
      </c>
    </row>
    <row r="13" spans="2:4" x14ac:dyDescent="0.3">
      <c r="B13" s="54" t="s">
        <v>61</v>
      </c>
      <c r="C13" s="54" t="s">
        <v>86</v>
      </c>
      <c r="D13" s="54" t="s">
        <v>90</v>
      </c>
    </row>
    <row r="14" spans="2:4" x14ac:dyDescent="0.3">
      <c r="B14" s="54" t="s">
        <v>24</v>
      </c>
      <c r="C14" s="54" t="s">
        <v>86</v>
      </c>
      <c r="D14" s="54" t="s">
        <v>91</v>
      </c>
    </row>
    <row r="15" spans="2:4" x14ac:dyDescent="0.3">
      <c r="B15" s="54" t="s">
        <v>49</v>
      </c>
      <c r="C15" s="54" t="s">
        <v>86</v>
      </c>
      <c r="D15" s="54" t="s">
        <v>92</v>
      </c>
    </row>
    <row r="16" spans="2:4" x14ac:dyDescent="0.3">
      <c r="B16" s="54" t="s">
        <v>77</v>
      </c>
      <c r="C16" s="54" t="s">
        <v>86</v>
      </c>
      <c r="D16" s="54" t="s">
        <v>93</v>
      </c>
    </row>
    <row r="17" spans="2:4" x14ac:dyDescent="0.3">
      <c r="B17" s="54" t="s">
        <v>55</v>
      </c>
      <c r="C17" s="54" t="s">
        <v>86</v>
      </c>
      <c r="D17" s="54" t="s">
        <v>94</v>
      </c>
    </row>
    <row r="20" spans="2:4" ht="18" x14ac:dyDescent="0.3">
      <c r="B20" s="69" t="s">
        <v>95</v>
      </c>
    </row>
    <row r="22" spans="2:4" ht="28.8" x14ac:dyDescent="0.3">
      <c r="B22" s="86" t="s">
        <v>83</v>
      </c>
      <c r="C22" s="86" t="s">
        <v>84</v>
      </c>
      <c r="D22" s="86" t="s">
        <v>85</v>
      </c>
    </row>
    <row r="23" spans="2:4" x14ac:dyDescent="0.3">
      <c r="B23" s="72" t="s">
        <v>61</v>
      </c>
      <c r="C23" s="72" t="s">
        <v>86</v>
      </c>
      <c r="D23" s="72" t="s">
        <v>96</v>
      </c>
    </row>
    <row r="24" spans="2:4" x14ac:dyDescent="0.3">
      <c r="B24" s="72" t="s">
        <v>10</v>
      </c>
      <c r="C24" s="72" t="s">
        <v>86</v>
      </c>
      <c r="D24" s="72" t="s">
        <v>97</v>
      </c>
    </row>
    <row r="25" spans="2:4" x14ac:dyDescent="0.3">
      <c r="B25" s="72" t="s">
        <v>98</v>
      </c>
      <c r="C25" s="72" t="s">
        <v>86</v>
      </c>
      <c r="D25" s="72" t="s">
        <v>99</v>
      </c>
    </row>
    <row r="26" spans="2:4" x14ac:dyDescent="0.3">
      <c r="B26" s="72" t="s">
        <v>59</v>
      </c>
      <c r="C26" s="72" t="s">
        <v>88</v>
      </c>
      <c r="D26" s="72" t="s">
        <v>100</v>
      </c>
    </row>
    <row r="27" spans="2:4" x14ac:dyDescent="0.3">
      <c r="B27" s="72" t="s">
        <v>62</v>
      </c>
      <c r="C27" s="72" t="s">
        <v>86</v>
      </c>
      <c r="D27" s="72" t="s">
        <v>101</v>
      </c>
    </row>
    <row r="28" spans="2:4" ht="28.8" x14ac:dyDescent="0.3">
      <c r="B28" s="72" t="s">
        <v>102</v>
      </c>
      <c r="C28" s="72" t="s">
        <v>86</v>
      </c>
      <c r="D28" s="72" t="s">
        <v>103</v>
      </c>
    </row>
    <row r="29" spans="2:4" x14ac:dyDescent="0.3">
      <c r="B29" s="72" t="s">
        <v>75</v>
      </c>
      <c r="C29" s="72" t="s">
        <v>86</v>
      </c>
      <c r="D29" s="72" t="s">
        <v>104</v>
      </c>
    </row>
    <row r="31" spans="2:4" ht="18" x14ac:dyDescent="0.3">
      <c r="B31" s="3" t="s">
        <v>105</v>
      </c>
      <c r="C31" s="2"/>
      <c r="D31" s="2"/>
    </row>
    <row r="32" spans="2:4" x14ac:dyDescent="0.3">
      <c r="B32" s="2"/>
      <c r="C32" s="2"/>
      <c r="D32" s="2"/>
    </row>
    <row r="33" spans="2:4" ht="28.8" x14ac:dyDescent="0.3">
      <c r="B33" s="86" t="s">
        <v>83</v>
      </c>
      <c r="C33" s="86" t="s">
        <v>84</v>
      </c>
      <c r="D33" s="86" t="s">
        <v>85</v>
      </c>
    </row>
    <row r="34" spans="2:4" x14ac:dyDescent="0.3">
      <c r="B34" s="72" t="s">
        <v>75</v>
      </c>
      <c r="C34" s="72" t="s">
        <v>86</v>
      </c>
      <c r="D34" s="72" t="s">
        <v>106</v>
      </c>
    </row>
    <row r="35" spans="2:4" x14ac:dyDescent="0.3">
      <c r="B35" s="72" t="s">
        <v>66</v>
      </c>
      <c r="C35" s="72" t="s">
        <v>107</v>
      </c>
      <c r="D35" s="72" t="s">
        <v>108</v>
      </c>
    </row>
    <row r="37" spans="2:4" ht="18" x14ac:dyDescent="0.3">
      <c r="B37" s="69" t="s">
        <v>109</v>
      </c>
    </row>
    <row r="39" spans="2:4" ht="28.8" x14ac:dyDescent="0.3">
      <c r="B39" s="86" t="s">
        <v>83</v>
      </c>
      <c r="C39" s="86" t="s">
        <v>84</v>
      </c>
      <c r="D39" s="86" t="s">
        <v>85</v>
      </c>
    </row>
    <row r="40" spans="2:4" x14ac:dyDescent="0.3">
      <c r="B40" s="72" t="s">
        <v>3</v>
      </c>
      <c r="C40" s="72" t="s">
        <v>86</v>
      </c>
      <c r="D40" s="72" t="s">
        <v>110</v>
      </c>
    </row>
    <row r="41" spans="2:4" ht="28.8" x14ac:dyDescent="0.3">
      <c r="B41" s="72" t="s">
        <v>72</v>
      </c>
      <c r="C41" s="72" t="s">
        <v>86</v>
      </c>
      <c r="D41" s="72" t="s">
        <v>111</v>
      </c>
    </row>
    <row r="42" spans="2:4" x14ac:dyDescent="0.3">
      <c r="B42" s="72" t="s">
        <v>112</v>
      </c>
      <c r="C42" s="72" t="s">
        <v>107</v>
      </c>
      <c r="D42" s="72" t="s">
        <v>113</v>
      </c>
    </row>
    <row r="44" spans="2:4" ht="18" x14ac:dyDescent="0.3">
      <c r="B44" s="69" t="s">
        <v>114</v>
      </c>
    </row>
    <row r="46" spans="2:4" ht="28.8" x14ac:dyDescent="0.3">
      <c r="B46" s="85" t="s">
        <v>83</v>
      </c>
      <c r="C46" s="85" t="s">
        <v>84</v>
      </c>
      <c r="D46" s="85" t="s">
        <v>85</v>
      </c>
    </row>
    <row r="47" spans="2:4" x14ac:dyDescent="0.3">
      <c r="B47" s="72" t="s">
        <v>1</v>
      </c>
      <c r="C47" s="72" t="s">
        <v>86</v>
      </c>
      <c r="D47" s="72" t="s">
        <v>115</v>
      </c>
    </row>
    <row r="48" spans="2:4" ht="28.8" x14ac:dyDescent="0.3">
      <c r="B48" s="72" t="s">
        <v>3</v>
      </c>
      <c r="C48" s="72" t="s">
        <v>86</v>
      </c>
      <c r="D48" s="72" t="s">
        <v>116</v>
      </c>
    </row>
    <row r="49" spans="2:4" x14ac:dyDescent="0.3">
      <c r="B49" s="72" t="s">
        <v>5</v>
      </c>
      <c r="C49" s="72" t="s">
        <v>107</v>
      </c>
      <c r="D49" s="72" t="s">
        <v>117</v>
      </c>
    </row>
    <row r="50" spans="2:4" x14ac:dyDescent="0.3">
      <c r="B50" s="72" t="s">
        <v>7</v>
      </c>
      <c r="C50" s="72" t="s">
        <v>107</v>
      </c>
      <c r="D50" s="72" t="s">
        <v>118</v>
      </c>
    </row>
    <row r="51" spans="2:4" x14ac:dyDescent="0.3">
      <c r="B51" s="72" t="s">
        <v>119</v>
      </c>
      <c r="C51" s="72" t="s">
        <v>120</v>
      </c>
      <c r="D51" s="72" t="s">
        <v>121</v>
      </c>
    </row>
    <row r="52" spans="2:4" x14ac:dyDescent="0.3">
      <c r="B52" s="72" t="s">
        <v>9</v>
      </c>
      <c r="C52" s="72" t="s">
        <v>107</v>
      </c>
      <c r="D52" s="72" t="s">
        <v>122</v>
      </c>
    </row>
    <row r="55" spans="2:4" ht="18" x14ac:dyDescent="0.3">
      <c r="B55" s="69" t="s">
        <v>123</v>
      </c>
    </row>
    <row r="57" spans="2:4" ht="28.8" x14ac:dyDescent="0.3">
      <c r="B57" s="86" t="s">
        <v>83</v>
      </c>
      <c r="C57" s="86" t="s">
        <v>84</v>
      </c>
      <c r="D57" s="86" t="s">
        <v>85</v>
      </c>
    </row>
    <row r="58" spans="2:4" x14ac:dyDescent="0.3">
      <c r="B58" s="72" t="s">
        <v>1</v>
      </c>
      <c r="C58" s="72" t="s">
        <v>86</v>
      </c>
      <c r="D58" s="72" t="s">
        <v>115</v>
      </c>
    </row>
    <row r="59" spans="2:4" x14ac:dyDescent="0.3">
      <c r="B59" s="72" t="s">
        <v>7</v>
      </c>
      <c r="C59" s="72" t="s">
        <v>107</v>
      </c>
      <c r="D59" s="72" t="s">
        <v>124</v>
      </c>
    </row>
    <row r="60" spans="2:4" ht="28.8" x14ac:dyDescent="0.3">
      <c r="B60" s="72" t="s">
        <v>125</v>
      </c>
      <c r="C60" s="72" t="s">
        <v>107</v>
      </c>
      <c r="D60" s="72" t="s">
        <v>126</v>
      </c>
    </row>
    <row r="61" spans="2:4" ht="28.8" x14ac:dyDescent="0.3">
      <c r="B61" s="72" t="s">
        <v>127</v>
      </c>
      <c r="C61" s="72" t="s">
        <v>107</v>
      </c>
      <c r="D61" s="7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Faktur</vt:lpstr>
      <vt:lpstr>UNNORMAL</vt:lpstr>
      <vt:lpstr>1NF</vt:lpstr>
      <vt:lpstr>2 NF</vt:lpstr>
      <vt:lpstr>1. Tabel Faktur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aziz</dc:creator>
  <cp:lastModifiedBy>abd aziz</cp:lastModifiedBy>
  <dcterms:created xsi:type="dcterms:W3CDTF">2024-11-06T03:16:19Z</dcterms:created>
  <dcterms:modified xsi:type="dcterms:W3CDTF">2024-11-09T18:03:36Z</dcterms:modified>
</cp:coreProperties>
</file>