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folio\"/>
    </mc:Choice>
  </mc:AlternateContent>
  <xr:revisionPtr revIDLastSave="0" documentId="8_{7173AE16-5F57-484D-9194-71AF5619F7AA}" xr6:coauthVersionLast="47" xr6:coauthVersionMax="47" xr10:uidLastSave="{00000000-0000-0000-0000-000000000000}"/>
  <bookViews>
    <workbookView xWindow="-108" yWindow="-108" windowWidth="23256" windowHeight="12456" xr2:uid="{4A80728B-429B-4CBC-8DF1-C0A552EC1C95}"/>
  </bookViews>
  <sheets>
    <sheet name="Forecast" sheetId="3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3" l="1"/>
  <c r="H2" i="3"/>
  <c r="C17" i="3"/>
  <c r="H3" i="3"/>
  <c r="H4" i="3"/>
  <c r="H7" i="3"/>
  <c r="H8" i="3"/>
  <c r="C18" i="3"/>
  <c r="C19" i="3"/>
  <c r="H5" i="3"/>
  <c r="H6" i="3"/>
  <c r="C14" i="3"/>
  <c r="C15" i="3"/>
  <c r="E15" i="3" l="1"/>
  <c r="D15" i="3"/>
  <c r="E14" i="3"/>
  <c r="D16" i="3"/>
  <c r="E16" i="3"/>
  <c r="D19" i="3"/>
  <c r="E17" i="3"/>
  <c r="D14" i="3"/>
  <c r="E19" i="3"/>
  <c r="D18" i="3"/>
  <c r="E18" i="3"/>
  <c r="D17" i="3"/>
</calcChain>
</file>

<file path=xl/sharedStrings.xml><?xml version="1.0" encoding="utf-8"?>
<sst xmlns="http://schemas.openxmlformats.org/spreadsheetml/2006/main" count="16" uniqueCount="14">
  <si>
    <t>Aylar</t>
  </si>
  <si>
    <t>Satis</t>
  </si>
  <si>
    <t>Forecast(Satis)</t>
  </si>
  <si>
    <t>Lower Confidence Bound(Satis)</t>
  </si>
  <si>
    <t>Upper Confidence Bound(Satis)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</si>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</sst>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11"/>
      <name val="Calibri"/>
      <family val="2"/>
      <charset val="18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7" fontId="0" fillId="0" borderId="0" xfId="0" applyNumberFormat="1"/>
    <xf numFmtId="0" fontId="2" fillId="3" borderId="0" xfId="0" applyFont="1" applyFill="1"/>
    <xf numFmtId="4" fontId="2" fillId="3" borderId="0" xfId="0" applyNumberFormat="1" applyFont="1" applyFill="1"/>
    <xf numFmtId="17" fontId="2" fillId="4" borderId="5" xfId="0" applyNumberFormat="1" applyFont="1" applyFill="1" applyBorder="1"/>
    <xf numFmtId="17" fontId="2" fillId="4" borderId="7" xfId="0" applyNumberFormat="1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2" fillId="2" borderId="1" xfId="0" applyFont="1" applyFill="1" applyBorder="1"/>
    <xf numFmtId="0" fontId="2" fillId="2" borderId="6" xfId="0" applyFont="1" applyFill="1" applyBorder="1"/>
    <xf numFmtId="2" fontId="2" fillId="2" borderId="1" xfId="0" applyNumberFormat="1" applyFont="1" applyFill="1" applyBorder="1"/>
    <xf numFmtId="2" fontId="2" fillId="2" borderId="6" xfId="0" applyNumberFormat="1" applyFont="1" applyFill="1" applyBorder="1"/>
    <xf numFmtId="0" fontId="2" fillId="2" borderId="8" xfId="0" applyFont="1" applyFill="1" applyBorder="1"/>
    <xf numFmtId="2" fontId="2" fillId="2" borderId="8" xfId="0" applyNumberFormat="1" applyFont="1" applyFill="1" applyBorder="1"/>
    <xf numFmtId="2" fontId="2" fillId="2" borderId="9" xfId="0" applyNumberFormat="1" applyFont="1" applyFill="1" applyBorder="1"/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86"/>
        <scheme val="minor"/>
      </font>
      <numFmt numFmtId="4" formatCode="#,##0.00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86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86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86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86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86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86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86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86"/>
        <scheme val="minor"/>
      </font>
      <numFmt numFmtId="22" formatCode="mmm\-yy"/>
      <fill>
        <patternFill patternType="solid">
          <fgColor indexed="64"/>
          <bgColor rgb="FF92D05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86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86"/>
        <scheme val="minor"/>
      </font>
      <fill>
        <patternFill patternType="solid">
          <fgColor indexed="64"/>
          <bgColor theme="8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Satis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Forecast!$B$2:$B$19</c:f>
              <c:numCache>
                <c:formatCode>General</c:formatCode>
                <c:ptCount val="18"/>
                <c:pt idx="0">
                  <c:v>484</c:v>
                </c:pt>
                <c:pt idx="1">
                  <c:v>469</c:v>
                </c:pt>
                <c:pt idx="2">
                  <c:v>475</c:v>
                </c:pt>
                <c:pt idx="3">
                  <c:v>565</c:v>
                </c:pt>
                <c:pt idx="4">
                  <c:v>550</c:v>
                </c:pt>
                <c:pt idx="5">
                  <c:v>500</c:v>
                </c:pt>
                <c:pt idx="6">
                  <c:v>548</c:v>
                </c:pt>
                <c:pt idx="7">
                  <c:v>600</c:v>
                </c:pt>
                <c:pt idx="8">
                  <c:v>500</c:v>
                </c:pt>
                <c:pt idx="9">
                  <c:v>473</c:v>
                </c:pt>
                <c:pt idx="10">
                  <c:v>496</c:v>
                </c:pt>
                <c:pt idx="11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4-4C3C-B366-D3ADF0CC6EC5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Forecast(Satis)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Forecast!$A$2:$A$19</c:f>
              <c:numCache>
                <c:formatCode>mmm\-yy</c:formatCode>
                <c:ptCount val="1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</c:numCache>
            </c:numRef>
          </c:cat>
          <c:val>
            <c:numRef>
              <c:f>Forecast!$C$2:$C$19</c:f>
              <c:numCache>
                <c:formatCode>General</c:formatCode>
                <c:ptCount val="18"/>
                <c:pt idx="11">
                  <c:v>415</c:v>
                </c:pt>
                <c:pt idx="12">
                  <c:v>483.01252579091977</c:v>
                </c:pt>
                <c:pt idx="13">
                  <c:v>480.91106968617925</c:v>
                </c:pt>
                <c:pt idx="14">
                  <c:v>478.80961358143878</c:v>
                </c:pt>
                <c:pt idx="15">
                  <c:v>476.70815747669832</c:v>
                </c:pt>
                <c:pt idx="16">
                  <c:v>474.60670137195785</c:v>
                </c:pt>
                <c:pt idx="17">
                  <c:v>472.50524526721733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4-4C3C-B366-D3ADF0CC6EC5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Bound(Satis)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Forecast!$A$2:$A$19</c:f>
              <c:numCache>
                <c:formatCode>mmm\-yy</c:formatCode>
                <c:ptCount val="1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</c:numCache>
            </c:numRef>
          </c:cat>
          <c:val>
            <c:numRef>
              <c:f>Forecast!$D$2:$D$19</c:f>
              <c:numCache>
                <c:formatCode>General</c:formatCode>
                <c:ptCount val="18"/>
                <c:pt idx="11" formatCode="0.00">
                  <c:v>415</c:v>
                </c:pt>
                <c:pt idx="12" formatCode="0.00">
                  <c:v>414.22821757730878</c:v>
                </c:pt>
                <c:pt idx="13" formatCode="0.00">
                  <c:v>411.57426929429414</c:v>
                </c:pt>
                <c:pt idx="14" formatCode="0.00">
                  <c:v>408.91605738766236</c:v>
                </c:pt>
                <c:pt idx="15" formatCode="0.00">
                  <c:v>406.25361578155594</c:v>
                </c:pt>
                <c:pt idx="16" formatCode="0.00">
                  <c:v>403.5869780880268</c:v>
                </c:pt>
                <c:pt idx="17" formatCode="0.00">
                  <c:v>400.91617759948298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4-4C3C-B366-D3ADF0CC6EC5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Bound(Satis)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Forecast!$A$2:$A$19</c:f>
              <c:numCache>
                <c:formatCode>mmm\-yy</c:formatCode>
                <c:ptCount val="1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</c:numCache>
            </c:numRef>
          </c:cat>
          <c:val>
            <c:numRef>
              <c:f>Forecast!$E$2:$E$19</c:f>
              <c:numCache>
                <c:formatCode>General</c:formatCode>
                <c:ptCount val="18"/>
                <c:pt idx="11" formatCode="0.00">
                  <c:v>415</c:v>
                </c:pt>
                <c:pt idx="12" formatCode="0.00">
                  <c:v>551.79683400453075</c:v>
                </c:pt>
                <c:pt idx="13" formatCode="0.00">
                  <c:v>550.24787007806435</c:v>
                </c:pt>
                <c:pt idx="14" formatCode="0.00">
                  <c:v>548.7031697752152</c:v>
                </c:pt>
                <c:pt idx="15" formatCode="0.00">
                  <c:v>547.1626991718407</c:v>
                </c:pt>
                <c:pt idx="16" formatCode="0.00">
                  <c:v>545.62642465588885</c:v>
                </c:pt>
                <c:pt idx="17" formatCode="0.00">
                  <c:v>544.09431293495163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A4-4C3C-B366-D3ADF0CC6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599888"/>
        <c:axId val="1994604880"/>
      </c:lineChart>
      <c:catAx>
        <c:axId val="19945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604880"/>
        <c:crosses val="autoZero"/>
        <c:auto val="1"/>
        <c:lblAlgn val="ctr"/>
        <c:lblOffset val="100"/>
        <c:noMultiLvlLbl val="0"/>
      </c:catAx>
      <c:valAx>
        <c:axId val="19946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8</xdr:row>
      <xdr:rowOff>114300</xdr:rowOff>
    </xdr:from>
    <xdr:to>
      <xdr:col>17</xdr:col>
      <xdr:colOff>480060</xdr:colOff>
      <xdr:row>25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BCE50E-B733-4FFC-9157-E51C0EF70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F95477-F7F0-40DB-9F59-C4D19C76899F}" name="Table1" displayName="Table1" ref="A1:E19" totalsRowShown="0" headerRowDxfId="13" dataDxfId="12" headerRowBorderDxfId="10" tableBorderDxfId="11" totalsRowBorderDxfId="9">
  <autoFilter ref="A1:E19" xr:uid="{24F95477-F7F0-40DB-9F59-C4D19C76899F}"/>
  <tableColumns count="5">
    <tableColumn id="1" xr3:uid="{16EA0B95-9C32-400C-A576-E4DD58820856}" name="Aylar" dataDxfId="8"/>
    <tableColumn id="2" xr3:uid="{6916E6E0-BD87-471E-9A8E-6305E914D33B}" name="Satis" dataDxfId="7"/>
    <tableColumn id="3" xr3:uid="{33FCEDE7-CF65-4936-8201-B3E0315A6B74}" name="Forecast(Satis)" dataDxfId="6">
      <calculatedColumnFormula>_xlfn.FORECAST.ETS(A2,$B$2:$B$13,$A$2:$A$13,1,1)</calculatedColumnFormula>
    </tableColumn>
    <tableColumn id="4" xr3:uid="{4D9366ED-2087-45D2-9368-1810BE9899CF}" name="Lower Confidence Bound(Satis)" dataDxfId="5">
      <calculatedColumnFormula>C2-_xlfn.FORECAST.ETS.CONFINT(A2,$B$2:$B$13,$A$2:$A$13,0.8,1,1)</calculatedColumnFormula>
    </tableColumn>
    <tableColumn id="5" xr3:uid="{DF96D207-088E-40F4-BD96-500467ECF527}" name="Upper Confidence Bound(Satis)" dataDxfId="4">
      <calculatedColumnFormula>C2+_xlfn.FORECAST.ETS.CONFINT(A2,$B$2:$B$13,$A$2:$A$13,0.8,1,1)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1EB2E9-6470-44E7-9125-B816C3EA7DCC}" name="Table2" displayName="Table2" ref="G1:H8" totalsRowShown="0" headerRowDxfId="3" dataDxfId="2">
  <autoFilter ref="G1:H8" xr:uid="{841EB2E9-6470-44E7-9125-B816C3EA7DCC}"/>
  <tableColumns count="2">
    <tableColumn id="1" xr3:uid="{FF3DFB54-8168-43FA-83F4-3F68830F97C3}" name="Statistic" dataDxfId="1"/>
    <tableColumn id="2" xr3:uid="{CFDB24DF-CF71-4CDE-A362-8BC954382558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49B26-6484-47EA-BA5C-442C857F5532}">
  <dimension ref="A1:H19"/>
  <sheetViews>
    <sheetView tabSelected="1" workbookViewId="0">
      <selection activeCell="D23" sqref="D23"/>
    </sheetView>
  </sheetViews>
  <sheetFormatPr defaultRowHeight="14.4" x14ac:dyDescent="0.3"/>
  <cols>
    <col min="1" max="2" width="8.88671875" style="2"/>
    <col min="3" max="3" width="15.109375" style="2" customWidth="1"/>
    <col min="4" max="4" width="29.21875" style="2" customWidth="1"/>
    <col min="5" max="5" width="29.33203125" style="2" customWidth="1"/>
    <col min="6" max="6" width="8.88671875" style="2"/>
    <col min="7" max="7" width="9.44140625" style="2" customWidth="1"/>
    <col min="8" max="8" width="7.6640625" style="2" customWidth="1"/>
    <col min="9" max="16384" width="8.88671875" style="2"/>
  </cols>
  <sheetData>
    <row r="1" spans="1:8" x14ac:dyDescent="0.3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G1" s="2" t="s">
        <v>5</v>
      </c>
      <c r="H1" s="2" t="s">
        <v>6</v>
      </c>
    </row>
    <row r="2" spans="1:8" x14ac:dyDescent="0.3">
      <c r="A2" s="4">
        <v>43831</v>
      </c>
      <c r="B2" s="9">
        <v>484</v>
      </c>
      <c r="C2" s="9"/>
      <c r="D2" s="9"/>
      <c r="E2" s="10"/>
      <c r="G2" s="2" t="s">
        <v>7</v>
      </c>
      <c r="H2" s="3">
        <f>_xlfn.FORECAST.ETS.STAT($B$2:$B$13,$A$2:$A$13,1,1,1)</f>
        <v>0.126</v>
      </c>
    </row>
    <row r="3" spans="1:8" x14ac:dyDescent="0.3">
      <c r="A3" s="4">
        <v>43862</v>
      </c>
      <c r="B3" s="9">
        <v>469</v>
      </c>
      <c r="C3" s="9"/>
      <c r="D3" s="9"/>
      <c r="E3" s="10"/>
      <c r="G3" s="2" t="s">
        <v>8</v>
      </c>
      <c r="H3" s="3">
        <f>_xlfn.FORECAST.ETS.STAT($B$2:$B$13,$A$2:$A$13,2,1,1)</f>
        <v>1E-3</v>
      </c>
    </row>
    <row r="4" spans="1:8" x14ac:dyDescent="0.3">
      <c r="A4" s="4">
        <v>43891</v>
      </c>
      <c r="B4" s="9">
        <v>475</v>
      </c>
      <c r="C4" s="9"/>
      <c r="D4" s="9"/>
      <c r="E4" s="10"/>
      <c r="G4" s="2" t="s">
        <v>9</v>
      </c>
      <c r="H4" s="3">
        <f>_xlfn.FORECAST.ETS.STAT($B$2:$B$13,$A$2:$A$13,3,1,1)</f>
        <v>2.2204460492503131E-16</v>
      </c>
    </row>
    <row r="5" spans="1:8" x14ac:dyDescent="0.3">
      <c r="A5" s="4">
        <v>43922</v>
      </c>
      <c r="B5" s="9">
        <v>565</v>
      </c>
      <c r="C5" s="9"/>
      <c r="D5" s="9"/>
      <c r="E5" s="10"/>
      <c r="G5" s="2" t="s">
        <v>10</v>
      </c>
      <c r="H5" s="3">
        <f>_xlfn.FORECAST.ETS.STAT($B$2:$B$13,$A$2:$A$13,4,1,1)</f>
        <v>0.7475441096922818</v>
      </c>
    </row>
    <row r="6" spans="1:8" x14ac:dyDescent="0.3">
      <c r="A6" s="4">
        <v>43952</v>
      </c>
      <c r="B6" s="9">
        <v>550</v>
      </c>
      <c r="C6" s="9"/>
      <c r="D6" s="9"/>
      <c r="E6" s="10"/>
      <c r="G6" s="2" t="s">
        <v>11</v>
      </c>
      <c r="H6" s="3">
        <f>_xlfn.FORECAST.ETS.STAT($B$2:$B$13,$A$2:$A$13,5,1,1)</f>
        <v>6.3260223710367269E-2</v>
      </c>
    </row>
    <row r="7" spans="1:8" x14ac:dyDescent="0.3">
      <c r="A7" s="4">
        <v>43983</v>
      </c>
      <c r="B7" s="9">
        <v>500</v>
      </c>
      <c r="C7" s="9"/>
      <c r="D7" s="9"/>
      <c r="E7" s="10"/>
      <c r="G7" s="2" t="s">
        <v>12</v>
      </c>
      <c r="H7" s="3">
        <f>_xlfn.FORECAST.ETS.STAT($B$2:$B$13,$A$2:$A$13,6,1,1)</f>
        <v>29.474596325009969</v>
      </c>
    </row>
    <row r="8" spans="1:8" x14ac:dyDescent="0.3">
      <c r="A8" s="4">
        <v>44013</v>
      </c>
      <c r="B8" s="9">
        <v>548</v>
      </c>
      <c r="C8" s="9"/>
      <c r="D8" s="9"/>
      <c r="E8" s="10"/>
      <c r="G8" s="2" t="s">
        <v>13</v>
      </c>
      <c r="H8" s="3">
        <f>_xlfn.FORECAST.ETS.STAT($B$2:$B$13,$A$2:$A$13,7,1,1)</f>
        <v>42.979358974125553</v>
      </c>
    </row>
    <row r="9" spans="1:8" x14ac:dyDescent="0.3">
      <c r="A9" s="4">
        <v>44044</v>
      </c>
      <c r="B9" s="9">
        <v>600</v>
      </c>
      <c r="C9" s="9"/>
      <c r="D9" s="9"/>
      <c r="E9" s="10"/>
    </row>
    <row r="10" spans="1:8" x14ac:dyDescent="0.3">
      <c r="A10" s="4">
        <v>44075</v>
      </c>
      <c r="B10" s="9">
        <v>500</v>
      </c>
      <c r="C10" s="9"/>
      <c r="D10" s="9"/>
      <c r="E10" s="10"/>
    </row>
    <row r="11" spans="1:8" x14ac:dyDescent="0.3">
      <c r="A11" s="4">
        <v>44105</v>
      </c>
      <c r="B11" s="9">
        <v>473</v>
      </c>
      <c r="C11" s="9"/>
      <c r="D11" s="9"/>
      <c r="E11" s="10"/>
    </row>
    <row r="12" spans="1:8" x14ac:dyDescent="0.3">
      <c r="A12" s="4">
        <v>44136</v>
      </c>
      <c r="B12" s="9">
        <v>496</v>
      </c>
      <c r="C12" s="9"/>
      <c r="D12" s="9"/>
      <c r="E12" s="10"/>
    </row>
    <row r="13" spans="1:8" x14ac:dyDescent="0.3">
      <c r="A13" s="4">
        <v>44166</v>
      </c>
      <c r="B13" s="9">
        <v>415</v>
      </c>
      <c r="C13" s="9">
        <v>415</v>
      </c>
      <c r="D13" s="11">
        <v>415</v>
      </c>
      <c r="E13" s="12">
        <v>415</v>
      </c>
    </row>
    <row r="14" spans="1:8" x14ac:dyDescent="0.3">
      <c r="A14" s="4">
        <v>44197</v>
      </c>
      <c r="B14" s="9"/>
      <c r="C14" s="9">
        <f t="shared" ref="C14:C19" si="0">_xlfn.FORECAST.ETS(A14,$B$2:$B$13,$A$2:$A$13,1,1)</f>
        <v>483.01252579091977</v>
      </c>
      <c r="D14" s="11">
        <f t="shared" ref="D14:D19" si="1">C14-_xlfn.FORECAST.ETS.CONFINT(A14,$B$2:$B$13,$A$2:$A$13,0.8,1,1)</f>
        <v>414.22821757730878</v>
      </c>
      <c r="E14" s="12">
        <f t="shared" ref="E14:E19" si="2">C14+_xlfn.FORECAST.ETS.CONFINT(A14,$B$2:$B$13,$A$2:$A$13,0.8,1,1)</f>
        <v>551.79683400453075</v>
      </c>
    </row>
    <row r="15" spans="1:8" x14ac:dyDescent="0.3">
      <c r="A15" s="4">
        <v>44228</v>
      </c>
      <c r="B15" s="9"/>
      <c r="C15" s="9">
        <f t="shared" si="0"/>
        <v>480.91106968617925</v>
      </c>
      <c r="D15" s="11">
        <f t="shared" si="1"/>
        <v>411.57426929429414</v>
      </c>
      <c r="E15" s="12">
        <f t="shared" si="2"/>
        <v>550.24787007806435</v>
      </c>
    </row>
    <row r="16" spans="1:8" x14ac:dyDescent="0.3">
      <c r="A16" s="4">
        <v>44256</v>
      </c>
      <c r="B16" s="9"/>
      <c r="C16" s="9">
        <f t="shared" si="0"/>
        <v>478.80961358143878</v>
      </c>
      <c r="D16" s="11">
        <f t="shared" si="1"/>
        <v>408.91605738766236</v>
      </c>
      <c r="E16" s="12">
        <f t="shared" si="2"/>
        <v>548.7031697752152</v>
      </c>
    </row>
    <row r="17" spans="1:5" x14ac:dyDescent="0.3">
      <c r="A17" s="4">
        <v>44287</v>
      </c>
      <c r="B17" s="9"/>
      <c r="C17" s="9">
        <f t="shared" si="0"/>
        <v>476.70815747669832</v>
      </c>
      <c r="D17" s="11">
        <f t="shared" si="1"/>
        <v>406.25361578155594</v>
      </c>
      <c r="E17" s="12">
        <f t="shared" si="2"/>
        <v>547.1626991718407</v>
      </c>
    </row>
    <row r="18" spans="1:5" x14ac:dyDescent="0.3">
      <c r="A18" s="4">
        <v>44317</v>
      </c>
      <c r="B18" s="9"/>
      <c r="C18" s="9">
        <f t="shared" si="0"/>
        <v>474.60670137195785</v>
      </c>
      <c r="D18" s="11">
        <f t="shared" si="1"/>
        <v>403.5869780880268</v>
      </c>
      <c r="E18" s="12">
        <f t="shared" si="2"/>
        <v>545.62642465588885</v>
      </c>
    </row>
    <row r="19" spans="1:5" x14ac:dyDescent="0.3">
      <c r="A19" s="5">
        <v>44348</v>
      </c>
      <c r="B19" s="13"/>
      <c r="C19" s="13">
        <f t="shared" si="0"/>
        <v>472.50524526721733</v>
      </c>
      <c r="D19" s="14">
        <f t="shared" si="1"/>
        <v>400.91617759948298</v>
      </c>
      <c r="E19" s="15">
        <f t="shared" si="2"/>
        <v>544.09431293495163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F05E-E169-45A4-B2FB-AB2FB7D1AE90}">
  <dimension ref="A2:B14"/>
  <sheetViews>
    <sheetView showGridLines="0" workbookViewId="0">
      <selection activeCell="B27" sqref="B27"/>
    </sheetView>
  </sheetViews>
  <sheetFormatPr defaultRowHeight="14.4" x14ac:dyDescent="0.3"/>
  <sheetData>
    <row r="2" spans="1:2" x14ac:dyDescent="0.3">
      <c r="A2" t="s">
        <v>0</v>
      </c>
      <c r="B2" t="s">
        <v>1</v>
      </c>
    </row>
    <row r="3" spans="1:2" x14ac:dyDescent="0.3">
      <c r="A3" s="1">
        <v>43831</v>
      </c>
      <c r="B3">
        <v>484</v>
      </c>
    </row>
    <row r="4" spans="1:2" x14ac:dyDescent="0.3">
      <c r="A4" s="1">
        <v>43862</v>
      </c>
      <c r="B4">
        <v>469</v>
      </c>
    </row>
    <row r="5" spans="1:2" x14ac:dyDescent="0.3">
      <c r="A5" s="1">
        <v>43891</v>
      </c>
      <c r="B5">
        <v>475</v>
      </c>
    </row>
    <row r="6" spans="1:2" x14ac:dyDescent="0.3">
      <c r="A6" s="1">
        <v>43922</v>
      </c>
      <c r="B6">
        <v>565</v>
      </c>
    </row>
    <row r="7" spans="1:2" x14ac:dyDescent="0.3">
      <c r="A7" s="1">
        <v>43952</v>
      </c>
      <c r="B7">
        <v>550</v>
      </c>
    </row>
    <row r="8" spans="1:2" x14ac:dyDescent="0.3">
      <c r="A8" s="1">
        <v>43983</v>
      </c>
      <c r="B8">
        <v>500</v>
      </c>
    </row>
    <row r="9" spans="1:2" x14ac:dyDescent="0.3">
      <c r="A9" s="1">
        <v>44013</v>
      </c>
      <c r="B9">
        <v>548</v>
      </c>
    </row>
    <row r="10" spans="1:2" x14ac:dyDescent="0.3">
      <c r="A10" s="1">
        <v>44044</v>
      </c>
      <c r="B10">
        <v>600</v>
      </c>
    </row>
    <row r="11" spans="1:2" x14ac:dyDescent="0.3">
      <c r="A11" s="1">
        <v>44075</v>
      </c>
      <c r="B11">
        <v>500</v>
      </c>
    </row>
    <row r="12" spans="1:2" x14ac:dyDescent="0.3">
      <c r="A12" s="1">
        <v>44105</v>
      </c>
      <c r="B12">
        <v>473</v>
      </c>
    </row>
    <row r="13" spans="1:2" x14ac:dyDescent="0.3">
      <c r="A13" s="1">
        <v>44136</v>
      </c>
      <c r="B13">
        <v>496</v>
      </c>
    </row>
    <row r="14" spans="1:2" x14ac:dyDescent="0.3">
      <c r="A14" s="1">
        <v>44166</v>
      </c>
      <c r="B14">
        <v>415</v>
      </c>
    </row>
  </sheetData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Semra Eliyeva</dc:creator>
  <cp:lastModifiedBy>Abdulsalam</cp:lastModifiedBy>
  <dcterms:created xsi:type="dcterms:W3CDTF">2022-02-19T10:45:44Z</dcterms:created>
  <dcterms:modified xsi:type="dcterms:W3CDTF">2025-08-23T13:30:10Z</dcterms:modified>
</cp:coreProperties>
</file>