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sriy/Desktop/JPS Data/"/>
    </mc:Choice>
  </mc:AlternateContent>
  <xr:revisionPtr revIDLastSave="0" documentId="13_ncr:1_{B88FDA39-AE23-A349-B5B7-C0762B159E44}" xr6:coauthVersionLast="47" xr6:coauthVersionMax="47" xr10:uidLastSave="{00000000-0000-0000-0000-000000000000}"/>
  <bookViews>
    <workbookView xWindow="0" yWindow="760" windowWidth="30240" windowHeight="17200" xr2:uid="{D46003C7-09D1-894A-B734-F35AF5E1C05A}"/>
  </bookViews>
  <sheets>
    <sheet name="Data" sheetId="1" r:id="rId1"/>
    <sheet name="Loca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6" i="1" l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P31" i="1"/>
  <c r="V30" i="1"/>
  <c r="V29" i="1"/>
  <c r="V28" i="1"/>
  <c r="V27" i="1"/>
  <c r="V26" i="1"/>
  <c r="V25" i="1"/>
  <c r="P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P4" i="1"/>
  <c r="V2" i="1"/>
</calcChain>
</file>

<file path=xl/sharedStrings.xml><?xml version="1.0" encoding="utf-8"?>
<sst xmlns="http://schemas.openxmlformats.org/spreadsheetml/2006/main" count="210" uniqueCount="85">
  <si>
    <t>Sampling</t>
  </si>
  <si>
    <t>date</t>
  </si>
  <si>
    <t>month</t>
  </si>
  <si>
    <t>year</t>
  </si>
  <si>
    <t>state</t>
  </si>
  <si>
    <t>station</t>
  </si>
  <si>
    <t>replicate</t>
  </si>
  <si>
    <t>dissolve oxygen</t>
  </si>
  <si>
    <r>
      <t>Light (</t>
    </r>
    <r>
      <rPr>
        <sz val="11"/>
        <color theme="1"/>
        <rFont val="Calibri"/>
        <family val="2"/>
      </rPr>
      <t>µmol</t>
    </r>
    <r>
      <rPr>
        <sz val="12"/>
        <color theme="1"/>
        <rFont val="Calibri"/>
        <family val="2"/>
        <scheme val="minor"/>
      </rPr>
      <t>)</t>
    </r>
  </si>
  <si>
    <r>
      <t>Temperature(</t>
    </r>
    <r>
      <rPr>
        <sz val="11"/>
        <color theme="1"/>
        <rFont val="Calibri"/>
        <family val="2"/>
      </rPr>
      <t>⁰C)</t>
    </r>
  </si>
  <si>
    <t>Salinity</t>
  </si>
  <si>
    <t>Chl a (mg/L)</t>
  </si>
  <si>
    <t>Nitrate (mg/L)</t>
  </si>
  <si>
    <t>Nitrite  (mg/L)</t>
  </si>
  <si>
    <t>Phosphate  (mg/L)</t>
  </si>
  <si>
    <t>Silica  (mg/L)</t>
  </si>
  <si>
    <t>Ammonia  (mg/L)</t>
  </si>
  <si>
    <t>effective Fv/Fm</t>
  </si>
  <si>
    <t>alpha</t>
  </si>
  <si>
    <t>rETRMAX</t>
  </si>
  <si>
    <t>eK Value</t>
  </si>
  <si>
    <t>Protoperidium sp</t>
  </si>
  <si>
    <t>Dinophysis caudata</t>
  </si>
  <si>
    <t>Dinophysis miles</t>
  </si>
  <si>
    <t>Ceratium fusus</t>
  </si>
  <si>
    <t>Tripos delinatus</t>
  </si>
  <si>
    <t>Tripos deflexus</t>
  </si>
  <si>
    <t>Tripos furca</t>
  </si>
  <si>
    <t>Thalassionema nizchioides</t>
  </si>
  <si>
    <t>Thalassionema frauenfeldii</t>
  </si>
  <si>
    <t>Pleurosigma sp</t>
  </si>
  <si>
    <t>Bacteriastrum hyalinum</t>
  </si>
  <si>
    <t>Bacteriastrum delicatulum</t>
  </si>
  <si>
    <t>Rhizosolenia crassispina</t>
  </si>
  <si>
    <t>Coscinodiscus radiatus</t>
  </si>
  <si>
    <t>Eucampia zodiacus</t>
  </si>
  <si>
    <t>Skeletonema costatum</t>
  </si>
  <si>
    <t>Dactyliosolen phuketensis</t>
  </si>
  <si>
    <t>lauderia annulata</t>
  </si>
  <si>
    <t>Odontella sinensis</t>
  </si>
  <si>
    <t>Odontella mobiliensis</t>
  </si>
  <si>
    <t>Pseudo-nitzschia fraudulenta</t>
  </si>
  <si>
    <t>Ditylum brighwellii</t>
  </si>
  <si>
    <t>Ditylum sol</t>
  </si>
  <si>
    <t>Chaetoceros lorenzianum</t>
  </si>
  <si>
    <t xml:space="preserve">Chaetoceros denticulatus </t>
  </si>
  <si>
    <t>Chaetoceros decipiens</t>
  </si>
  <si>
    <t xml:space="preserve">Chaetoceros curvisetus </t>
  </si>
  <si>
    <t>Chaetoceros lauderii</t>
  </si>
  <si>
    <t>Chaetoceros similis</t>
  </si>
  <si>
    <t xml:space="preserve">Chaetoceros contortus
</t>
  </si>
  <si>
    <t>chroococcus sp</t>
  </si>
  <si>
    <t>guinardia flaccida</t>
  </si>
  <si>
    <t>Thalasirosira sp</t>
  </si>
  <si>
    <t>Proboscia indica</t>
  </si>
  <si>
    <t>ornithocercus sp</t>
  </si>
  <si>
    <t>Noctiluca scintillans</t>
  </si>
  <si>
    <t>Bellerocha horologicalis</t>
  </si>
  <si>
    <t xml:space="preserve">Triceratium scitulum </t>
  </si>
  <si>
    <t>november</t>
  </si>
  <si>
    <t>Penang</t>
  </si>
  <si>
    <t>1 (jeti Cemacs)</t>
  </si>
  <si>
    <t>NA</t>
  </si>
  <si>
    <t>penang</t>
  </si>
  <si>
    <t>kedah</t>
  </si>
  <si>
    <t>2 (kuala muda)</t>
  </si>
  <si>
    <t>3 (P. Bidan)</t>
  </si>
  <si>
    <t>4 (tukun terendak)</t>
  </si>
  <si>
    <t>5 Surface (P. Songsong)</t>
  </si>
  <si>
    <t>December</t>
  </si>
  <si>
    <t>February</t>
  </si>
  <si>
    <t>*</t>
  </si>
  <si>
    <t>Location</t>
  </si>
  <si>
    <t>Sampling point</t>
  </si>
  <si>
    <t>CEMACS USM</t>
  </si>
  <si>
    <t>5.47 N, 100.20 E</t>
  </si>
  <si>
    <t>Kuala Muda</t>
  </si>
  <si>
    <t>5.64 N, 100.26 E</t>
  </si>
  <si>
    <t>Pulau Bidan</t>
  </si>
  <si>
    <t>5.73 N, 100.29 E</t>
  </si>
  <si>
    <t>Tukun Terendak</t>
  </si>
  <si>
    <t>5.80 N, 100.28 E</t>
  </si>
  <si>
    <t>Pulau Songsong</t>
  </si>
  <si>
    <t>5.81N, 100.30E</t>
  </si>
  <si>
    <t>Max Fv/Fm - in situ health - highervalue higher health, 0.3 - 0.7 for phytoplankton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</si>
</sst>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2" xfId="0" applyBorder="1"/>
    <xf numFmtId="0" fontId="5" fillId="0" borderId="0" xfId="0" applyFont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0" fillId="0" borderId="9" xfId="0" applyBorder="1"/>
    <xf numFmtId="0" fontId="0" fillId="0" borderId="10" xfId="0" applyBorder="1"/>
    <xf numFmtId="164" fontId="0" fillId="0" borderId="10" xfId="0" applyNumberFormat="1" applyBorder="1"/>
    <xf numFmtId="164" fontId="0" fillId="0" borderId="10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</cellXfs>
  <cellStyles count="1">
    <cellStyle name="Normal" xfId="0" builtinId="0"/>
  </cellStyles>
  <dxfs count="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BE6B47-7E67-D341-9103-CB79216CF126}" name="Table2" displayName="Table2" ref="A1:BH46" totalsRowShown="0" headerRowDxfId="68" headerRowBorderDxfId="67" tableBorderDxfId="66">
  <autoFilter ref="A1:BH46" xr:uid="{83BE6B47-7E67-D341-9103-CB79216CF126}"/>
  <tableColumns count="60">
    <tableColumn id="1" xr3:uid="{992A2896-5C15-0E48-A31D-11374BE1FB99}" name="Sampling" dataDxfId="65"/>
    <tableColumn id="2" xr3:uid="{DDA90C46-30D3-A949-8EE2-AEC0B2563DD4}" name="date" dataDxfId="64"/>
    <tableColumn id="3" xr3:uid="{530CD0BC-7743-8C4A-BE8E-84E13EA51A81}" name="month" dataDxfId="63"/>
    <tableColumn id="4" xr3:uid="{99A4A150-88BF-5B47-B09B-BA00C6287B1C}" name="year" dataDxfId="62"/>
    <tableColumn id="5" xr3:uid="{E703193C-1403-D941-8A6A-13923133AB33}" name="state" dataDxfId="61"/>
    <tableColumn id="6" xr3:uid="{B1B55200-42E6-3140-88F6-1E83EAFFB7D7}" name="station" dataDxfId="60"/>
    <tableColumn id="7" xr3:uid="{F7D6F751-D4A1-E14F-A119-1EF012DB064F}" name="replicate" dataDxfId="59"/>
    <tableColumn id="8" xr3:uid="{91DED540-A205-6444-893F-6FAEEA5EE8CB}" name="dissolve oxygen" dataDxfId="58"/>
    <tableColumn id="9" xr3:uid="{6B769205-9121-EE4E-B90B-0DE44072DA46}" name="Light (µmol)" dataDxfId="57"/>
    <tableColumn id="10" xr3:uid="{38AFA128-1671-5447-BB85-AF4E25861DD1}" name="Temperature(⁰C)" dataDxfId="56"/>
    <tableColumn id="11" xr3:uid="{B11FFC0F-9994-254E-B18F-C7A4BF44F2A2}" name="Salinity" dataDxfId="55"/>
    <tableColumn id="12" xr3:uid="{B28B8C8E-E5EC-8046-AF05-D868DF3C38D5}" name="Chl a (mg/L)" dataDxfId="54"/>
    <tableColumn id="13" xr3:uid="{4BC980BA-DAA9-8641-8A27-48608BB8B229}" name="Nitrate (mg/L)" dataDxfId="53"/>
    <tableColumn id="14" xr3:uid="{7F7605A9-8D8C-364D-9A47-91ED9907253C}" name="Nitrite  (mg/L)" dataDxfId="52"/>
    <tableColumn id="15" xr3:uid="{D6ADAD95-9A70-B34A-B24E-46D29CADE162}" name="Phosphate  (mg/L)" dataDxfId="51"/>
    <tableColumn id="16" xr3:uid="{8C6C2B7A-F216-5442-AFED-6075DAAC99E1}" name="Silica  (mg/L)" dataDxfId="50"/>
    <tableColumn id="17" xr3:uid="{48EB02F6-6686-8D49-8A86-B64FBE7014A2}" name="Ammonia  (mg/L)" dataDxfId="49"/>
    <tableColumn id="18" xr3:uid="{6B5474FC-C34E-2643-A470-1C78DA299486}" name="effective Fv/Fm" dataDxfId="48"/>
    <tableColumn id="19" xr3:uid="{CCA28E8C-EDDD-8A48-89EF-A5F7B23DAE9A}" name="Max Fv/Fm - in situ health - highervalue higher health, 0.3 - 0.7 for phytoplankton" dataDxfId="47"/>
    <tableColumn id="20" xr3:uid="{3B2AD4B4-3E54-9042-B27B-74E745D51B72}" name="alpha" dataDxfId="46"/>
    <tableColumn id="21" xr3:uid="{0E52061D-88FD-6547-96C5-C5F192F18C09}" name="rETRMAX" dataDxfId="45"/>
    <tableColumn id="22" xr3:uid="{853A0D53-37C9-D343-8707-FB489625F97E}" name="eK Value" dataDxfId="44">
      <calculatedColumnFormula>U2/T2</calculatedColumnFormula>
    </tableColumn>
    <tableColumn id="23" xr3:uid="{81276DF4-87DA-6246-895A-CC3A275C205C}" name="Protoperidium sp" dataDxfId="43"/>
    <tableColumn id="24" xr3:uid="{27F664EC-D768-334E-BCB4-05C59B4D6798}" name="Dinophysis caudata" dataDxfId="42"/>
    <tableColumn id="25" xr3:uid="{D78D6953-A151-6543-B921-A3B9D3C5A074}" name="Dinophysis miles" dataDxfId="41"/>
    <tableColumn id="26" xr3:uid="{B077FC7A-3874-4849-A8B7-77AB31E71038}" name="Ceratium fusus" dataDxfId="40"/>
    <tableColumn id="27" xr3:uid="{C7CEA414-8BB7-AA43-AC8E-201BF94661DF}" name="Tripos delinatus" dataDxfId="39"/>
    <tableColumn id="28" xr3:uid="{9453E9E9-79A0-5448-8DB4-F2A1BECB1E82}" name="Tripos deflexus" dataDxfId="38"/>
    <tableColumn id="29" xr3:uid="{4D4C50E6-84CE-704E-9B30-C5FA68763715}" name="Tripos furca" dataDxfId="37"/>
    <tableColumn id="30" xr3:uid="{416BA617-F576-B74E-8215-31A87FBCD5D7}" name="Thalassionema nizchioides" dataDxfId="36"/>
    <tableColumn id="31" xr3:uid="{ABD0FF24-A7D1-7A4E-97F4-6717D09D7E06}" name="Thalassionema frauenfeldii" dataDxfId="35"/>
    <tableColumn id="32" xr3:uid="{86EFF2CF-1D0C-1043-98FC-90E375D5DBBA}" name="Pleurosigma sp" dataDxfId="34"/>
    <tableColumn id="33" xr3:uid="{8430BDE8-906E-FC4A-A83E-70221EACB384}" name="Bacteriastrum hyalinum" dataDxfId="33"/>
    <tableColumn id="34" xr3:uid="{F0CB4BAE-7913-9B44-9835-13288783C7E1}" name="Bacteriastrum delicatulum" dataDxfId="32"/>
    <tableColumn id="35" xr3:uid="{8E4D77A4-BAD8-CD48-8AFE-A6E54C3E725D}" name="Rhizosolenia crassispina" dataDxfId="31"/>
    <tableColumn id="36" xr3:uid="{68731502-6C12-0947-AAC5-ABC9C5082C69}" name="Coscinodiscus radiatus" dataDxfId="30"/>
    <tableColumn id="37" xr3:uid="{8D6175F8-49E1-594F-9985-F813D3176691}" name="Eucampia zodiacus" dataDxfId="29"/>
    <tableColumn id="38" xr3:uid="{B1FFB530-D9C3-B74A-9745-F4C7619EB3BA}" name="Skeletonema costatum" dataDxfId="28"/>
    <tableColumn id="39" xr3:uid="{9E88865C-FBD1-024F-8209-84DE2022AD75}" name="Dactyliosolen phuketensis" dataDxfId="27"/>
    <tableColumn id="40" xr3:uid="{17E61867-7D9E-4149-AE09-3FE9F77C9A4C}" name="lauderia annulata" dataDxfId="26"/>
    <tableColumn id="41" xr3:uid="{347C18A9-2AB8-E542-9040-00BFA23D92CF}" name="Odontella sinensis" dataDxfId="25"/>
    <tableColumn id="42" xr3:uid="{F70DFFE7-1BFA-4640-BE69-50BCC0770190}" name="Odontella mobiliensis" dataDxfId="24"/>
    <tableColumn id="43" xr3:uid="{E4D13D36-AD9C-BF4A-B02B-8BBD5075F9A7}" name="Pseudo-nitzschia fraudulenta" dataDxfId="23"/>
    <tableColumn id="44" xr3:uid="{A758F1E4-61D0-3041-A402-2B7B41E878D5}" name="Ditylum brighwellii" dataDxfId="22"/>
    <tableColumn id="45" xr3:uid="{1AEF47CD-8E57-4B44-A1FC-C56A64362957}" name="Ditylum sol" dataDxfId="21"/>
    <tableColumn id="46" xr3:uid="{286A23A2-CBAD-9548-A56C-614FD92F93BE}" name="Chaetoceros lorenzianum" dataDxfId="20"/>
    <tableColumn id="47" xr3:uid="{70806B0A-4894-1341-8016-27298B3B1F02}" name="Chaetoceros denticulatus " dataDxfId="19"/>
    <tableColumn id="48" xr3:uid="{66E506B5-66D6-F04A-A01E-5724EABD30A1}" name="Chaetoceros decipiens" dataDxfId="18"/>
    <tableColumn id="49" xr3:uid="{1FA5A0BE-3D39-454E-A944-8E82E2356B8C}" name="Chaetoceros curvisetus " dataDxfId="17"/>
    <tableColumn id="50" xr3:uid="{28454E2D-2D11-174C-AC43-32BA7820222E}" name="Chaetoceros lauderii" dataDxfId="16"/>
    <tableColumn id="51" xr3:uid="{2E18157E-DE7F-B048-8213-4143B9D47183}" name="Chaetoceros similis" dataDxfId="15"/>
    <tableColumn id="52" xr3:uid="{C6074B18-4EC1-EA47-8B42-62CAC3533B54}" name="Chaetoceros contortus_x000a_" dataDxfId="14"/>
    <tableColumn id="53" xr3:uid="{124DB8E7-B0C5-644F-BD99-CEBA110E931D}" name="chroococcus sp" dataDxfId="13"/>
    <tableColumn id="54" xr3:uid="{862DA8C9-2B9E-3944-B075-19F9DECEB009}" name="guinardia flaccida" dataDxfId="12"/>
    <tableColumn id="55" xr3:uid="{3A9AF893-252B-234E-8592-9EFD5E4CA7DD}" name="Thalasirosira sp" dataDxfId="11"/>
    <tableColumn id="56" xr3:uid="{372AE346-AC81-4D45-8247-C0254408D13E}" name="Proboscia indica" dataDxfId="10"/>
    <tableColumn id="57" xr3:uid="{CA0ED679-C93F-C742-BBE7-B186B299390A}" name="ornithocercus sp" dataDxfId="9"/>
    <tableColumn id="58" xr3:uid="{D28DB1D1-72EE-4B47-90EB-379433E8BB48}" name="Noctiluca scintillans" dataDxfId="8"/>
    <tableColumn id="59" xr3:uid="{7E411AAE-FE94-6E48-8C31-1C7AC7BB0288}" name="Bellerocha horologicalis" dataDxfId="7"/>
    <tableColumn id="60" xr3:uid="{907E23D5-1C9E-504B-A3F3-D4C1514D284B}" name="Triceratium scitulum 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CBD28B-3497-4C4E-BD49-59C8BFE896F6}" name="Table1" displayName="Table1" ref="A1:B6" totalsRowShown="0" headerRowDxfId="5" dataDxfId="3" headerRowBorderDxfId="4" tableBorderDxfId="2">
  <autoFilter ref="A1:B6" xr:uid="{51CBD28B-3497-4C4E-BD49-59C8BFE896F6}"/>
  <tableColumns count="2">
    <tableColumn id="1" xr3:uid="{DAB3481C-8E44-DA4C-B456-D8CAB2F619C3}" name="Location" dataDxfId="1"/>
    <tableColumn id="2" xr3:uid="{D767163D-4383-3B43-AE3E-1A19522391D9}" name="Sampling poin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EC207-D10E-C049-B02E-ACF48DEA1FF3}">
  <dimension ref="A1:BH46"/>
  <sheetViews>
    <sheetView tabSelected="1" topLeftCell="A28" workbookViewId="0">
      <selection activeCell="A32" sqref="A32:XFD46"/>
    </sheetView>
  </sheetViews>
  <sheetFormatPr baseColWidth="10" defaultColWidth="8.83203125" defaultRowHeight="16" x14ac:dyDescent="0.2"/>
  <cols>
    <col min="1" max="1" width="11.1640625" customWidth="1"/>
    <col min="3" max="3" width="11.83203125" customWidth="1"/>
    <col min="6" max="6" width="15.5" customWidth="1"/>
    <col min="7" max="7" width="10.6640625" customWidth="1"/>
    <col min="8" max="8" width="16.1640625" customWidth="1"/>
    <col min="9" max="9" width="13.33203125" customWidth="1"/>
    <col min="10" max="10" width="17" customWidth="1"/>
    <col min="11" max="11" width="9.5" customWidth="1"/>
    <col min="12" max="12" width="13.6640625" customWidth="1"/>
    <col min="13" max="14" width="15.5" customWidth="1"/>
    <col min="15" max="15" width="18.6640625" customWidth="1"/>
    <col min="16" max="16" width="14.5" customWidth="1"/>
    <col min="17" max="17" width="18.1640625" customWidth="1"/>
    <col min="18" max="18" width="16.5" customWidth="1"/>
    <col min="19" max="19" width="12.83203125" customWidth="1"/>
    <col min="21" max="21" width="11.1640625" customWidth="1"/>
    <col min="22" max="22" width="10.6640625" customWidth="1"/>
    <col min="23" max="23" width="17.1640625" customWidth="1"/>
    <col min="24" max="24" width="19.1640625" customWidth="1"/>
    <col min="25" max="25" width="16.6640625" customWidth="1"/>
    <col min="26" max="26" width="15.1640625" customWidth="1"/>
    <col min="27" max="27" width="16.1640625" customWidth="1"/>
    <col min="28" max="28" width="15.33203125" customWidth="1"/>
    <col min="29" max="29" width="13.1640625" customWidth="1"/>
    <col min="30" max="30" width="24.33203125" customWidth="1"/>
    <col min="31" max="31" width="24.6640625" customWidth="1"/>
    <col min="32" max="32" width="15.6640625" customWidth="1"/>
    <col min="33" max="33" width="22.1640625" customWidth="1"/>
    <col min="34" max="34" width="24" customWidth="1"/>
    <col min="35" max="35" width="22.6640625" customWidth="1"/>
    <col min="36" max="36" width="21.5" customWidth="1"/>
    <col min="37" max="37" width="18.83203125" customWidth="1"/>
    <col min="38" max="38" width="20.83203125" customWidth="1"/>
    <col min="39" max="39" width="23.6640625" customWidth="1"/>
    <col min="40" max="41" width="17.83203125" customWidth="1"/>
    <col min="42" max="42" width="20.5" customWidth="1"/>
    <col min="43" max="43" width="26.33203125" customWidth="1"/>
    <col min="44" max="44" width="18.5" customWidth="1"/>
    <col min="45" max="45" width="12.5" customWidth="1"/>
    <col min="46" max="46" width="23.33203125" customWidth="1"/>
    <col min="47" max="47" width="23.6640625" customWidth="1"/>
    <col min="48" max="48" width="21" customWidth="1"/>
    <col min="49" max="49" width="21.83203125" customWidth="1"/>
    <col min="50" max="50" width="19.83203125" customWidth="1"/>
    <col min="51" max="51" width="18.5" customWidth="1"/>
    <col min="53" max="53" width="15.6640625" customWidth="1"/>
    <col min="54" max="54" width="18.1640625" customWidth="1"/>
    <col min="55" max="55" width="16.1640625" customWidth="1"/>
    <col min="56" max="56" width="17" customWidth="1"/>
    <col min="57" max="57" width="16.5" customWidth="1"/>
    <col min="58" max="58" width="19.33203125" customWidth="1"/>
    <col min="59" max="59" width="22.83203125" customWidth="1"/>
    <col min="60" max="60" width="20" customWidth="1"/>
  </cols>
  <sheetData>
    <row r="1" spans="1:60" ht="119" x14ac:dyDescent="0.2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84</v>
      </c>
      <c r="T1" s="18" t="s">
        <v>18</v>
      </c>
      <c r="U1" s="18" t="s">
        <v>19</v>
      </c>
      <c r="V1" s="18" t="s">
        <v>20</v>
      </c>
      <c r="W1" s="19" t="s">
        <v>21</v>
      </c>
      <c r="X1" s="19" t="s">
        <v>22</v>
      </c>
      <c r="Y1" s="19" t="s">
        <v>23</v>
      </c>
      <c r="Z1" s="19" t="s">
        <v>24</v>
      </c>
      <c r="AA1" s="19" t="s">
        <v>25</v>
      </c>
      <c r="AB1" s="19" t="s">
        <v>26</v>
      </c>
      <c r="AC1" s="19" t="s">
        <v>27</v>
      </c>
      <c r="AD1" s="19" t="s">
        <v>28</v>
      </c>
      <c r="AE1" s="19" t="s">
        <v>29</v>
      </c>
      <c r="AF1" s="19" t="s">
        <v>30</v>
      </c>
      <c r="AG1" s="19" t="s">
        <v>31</v>
      </c>
      <c r="AH1" s="19" t="s">
        <v>32</v>
      </c>
      <c r="AI1" s="19" t="s">
        <v>33</v>
      </c>
      <c r="AJ1" s="19" t="s">
        <v>34</v>
      </c>
      <c r="AK1" s="19" t="s">
        <v>35</v>
      </c>
      <c r="AL1" s="19" t="s">
        <v>36</v>
      </c>
      <c r="AM1" s="19" t="s">
        <v>37</v>
      </c>
      <c r="AN1" s="19" t="s">
        <v>38</v>
      </c>
      <c r="AO1" s="19" t="s">
        <v>39</v>
      </c>
      <c r="AP1" s="19" t="s">
        <v>40</v>
      </c>
      <c r="AQ1" s="19" t="s">
        <v>41</v>
      </c>
      <c r="AR1" s="19" t="s">
        <v>42</v>
      </c>
      <c r="AS1" s="19" t="s">
        <v>43</v>
      </c>
      <c r="AT1" s="19" t="s">
        <v>44</v>
      </c>
      <c r="AU1" s="19" t="s">
        <v>45</v>
      </c>
      <c r="AV1" s="19" t="s">
        <v>46</v>
      </c>
      <c r="AW1" s="19" t="s">
        <v>47</v>
      </c>
      <c r="AX1" s="19" t="s">
        <v>48</v>
      </c>
      <c r="AY1" s="19" t="s">
        <v>49</v>
      </c>
      <c r="AZ1" s="19" t="s">
        <v>50</v>
      </c>
      <c r="BA1" s="19" t="s">
        <v>51</v>
      </c>
      <c r="BB1" s="19" t="s">
        <v>52</v>
      </c>
      <c r="BC1" s="19" t="s">
        <v>53</v>
      </c>
      <c r="BD1" s="19" t="s">
        <v>54</v>
      </c>
      <c r="BE1" s="19" t="s">
        <v>55</v>
      </c>
      <c r="BF1" s="19" t="s">
        <v>56</v>
      </c>
      <c r="BG1" s="19" t="s">
        <v>57</v>
      </c>
      <c r="BH1" s="20" t="s">
        <v>58</v>
      </c>
    </row>
    <row r="2" spans="1:60" x14ac:dyDescent="0.2">
      <c r="A2" s="15">
        <v>1</v>
      </c>
      <c r="B2" s="1">
        <v>3</v>
      </c>
      <c r="C2" s="1" t="s">
        <v>59</v>
      </c>
      <c r="D2" s="1">
        <v>2015</v>
      </c>
      <c r="E2" s="1" t="s">
        <v>60</v>
      </c>
      <c r="F2" s="1" t="s">
        <v>61</v>
      </c>
      <c r="G2" s="1">
        <v>1</v>
      </c>
      <c r="H2" s="1">
        <v>5.88</v>
      </c>
      <c r="I2" s="1">
        <v>536.5</v>
      </c>
      <c r="J2" s="1">
        <v>31.9</v>
      </c>
      <c r="K2" s="1">
        <v>31</v>
      </c>
      <c r="L2" s="2">
        <v>1.5136000000000014</v>
      </c>
      <c r="M2" s="2">
        <v>0.10807557458123761</v>
      </c>
      <c r="N2" s="2">
        <v>6.4647981314647999E-3</v>
      </c>
      <c r="O2" s="3">
        <v>1.6439049064238747E-2</v>
      </c>
      <c r="P2" s="2">
        <v>0.94899999999999995</v>
      </c>
      <c r="Q2" s="4">
        <v>3.1876593870236603E-3</v>
      </c>
      <c r="R2" s="5">
        <v>0.41099999999999998</v>
      </c>
      <c r="S2" s="6">
        <v>0.29699999999999999</v>
      </c>
      <c r="T2" s="1">
        <v>7.3999999999999996E-2</v>
      </c>
      <c r="U2" s="1">
        <v>19.364999999999998</v>
      </c>
      <c r="V2" s="1">
        <f>U2/T2</f>
        <v>261.68918918918916</v>
      </c>
      <c r="W2" s="1">
        <v>3</v>
      </c>
      <c r="X2" s="1">
        <v>3</v>
      </c>
      <c r="Y2" s="1">
        <v>0</v>
      </c>
      <c r="Z2" s="1">
        <v>1</v>
      </c>
      <c r="AA2" s="1">
        <v>0</v>
      </c>
      <c r="AB2" s="1">
        <v>0</v>
      </c>
      <c r="AC2" s="1">
        <v>0</v>
      </c>
      <c r="AD2" s="1">
        <v>15</v>
      </c>
      <c r="AE2" s="1">
        <v>0</v>
      </c>
      <c r="AF2" s="1">
        <v>0</v>
      </c>
      <c r="AG2" s="1">
        <v>0</v>
      </c>
      <c r="AH2" s="1">
        <v>0</v>
      </c>
      <c r="AI2" s="1">
        <v>4</v>
      </c>
      <c r="AJ2" s="1">
        <v>10</v>
      </c>
      <c r="AK2" s="1">
        <v>14</v>
      </c>
      <c r="AL2" s="1">
        <v>18</v>
      </c>
      <c r="AM2" s="1">
        <v>28</v>
      </c>
      <c r="AN2" s="1">
        <v>73</v>
      </c>
      <c r="AO2" s="1">
        <v>4</v>
      </c>
      <c r="AP2" s="1">
        <v>0</v>
      </c>
      <c r="AQ2" s="1">
        <v>3</v>
      </c>
      <c r="AR2" s="1">
        <v>4</v>
      </c>
      <c r="AS2" s="1">
        <v>2</v>
      </c>
      <c r="AT2" s="1">
        <v>0</v>
      </c>
      <c r="AU2" s="1">
        <v>0</v>
      </c>
      <c r="AV2" s="1">
        <v>64</v>
      </c>
      <c r="AW2" s="1">
        <v>0</v>
      </c>
      <c r="AX2" s="1">
        <v>10</v>
      </c>
      <c r="AY2" s="1">
        <v>0</v>
      </c>
      <c r="AZ2" s="1">
        <v>0</v>
      </c>
      <c r="BA2" s="1">
        <v>30</v>
      </c>
      <c r="BB2" s="1">
        <v>0</v>
      </c>
      <c r="BC2" s="1">
        <v>14</v>
      </c>
      <c r="BD2" s="1">
        <v>0</v>
      </c>
      <c r="BE2" s="1">
        <v>0</v>
      </c>
      <c r="BF2" s="1">
        <v>0</v>
      </c>
      <c r="BG2" s="1">
        <v>0</v>
      </c>
      <c r="BH2" s="16">
        <v>0</v>
      </c>
    </row>
    <row r="3" spans="1:60" x14ac:dyDescent="0.2">
      <c r="A3" s="15">
        <v>1</v>
      </c>
      <c r="B3" s="1">
        <v>3</v>
      </c>
      <c r="C3" s="1" t="s">
        <v>59</v>
      </c>
      <c r="D3" s="1">
        <v>2015</v>
      </c>
      <c r="E3" s="1" t="s">
        <v>60</v>
      </c>
      <c r="F3" s="1" t="s">
        <v>61</v>
      </c>
      <c r="G3" s="1">
        <v>2</v>
      </c>
      <c r="H3" s="1">
        <v>6.2</v>
      </c>
      <c r="I3" s="1">
        <v>581.4</v>
      </c>
      <c r="J3" s="1">
        <v>31.8</v>
      </c>
      <c r="K3" s="1">
        <v>33</v>
      </c>
      <c r="L3" s="2"/>
      <c r="M3" s="2">
        <v>0.15767814076156586</v>
      </c>
      <c r="N3" s="2">
        <v>4.0318095873651422E-4</v>
      </c>
      <c r="O3" s="3">
        <v>4.8684876074860911E-2</v>
      </c>
      <c r="P3" s="2">
        <v>1.5760000000000001</v>
      </c>
      <c r="Q3" s="4">
        <v>1.1034083540196648E-2</v>
      </c>
      <c r="R3" s="5">
        <v>0.307</v>
      </c>
      <c r="S3" s="7">
        <v>0.30399999999999999</v>
      </c>
      <c r="T3" s="1">
        <v>0</v>
      </c>
      <c r="U3" s="1">
        <v>0</v>
      </c>
      <c r="V3" s="1" t="s">
        <v>62</v>
      </c>
      <c r="W3" s="1">
        <v>20</v>
      </c>
      <c r="X3" s="1">
        <v>4</v>
      </c>
      <c r="Y3" s="1">
        <v>0</v>
      </c>
      <c r="Z3" s="1">
        <v>1</v>
      </c>
      <c r="AA3" s="1">
        <v>0</v>
      </c>
      <c r="AB3" s="1">
        <v>0</v>
      </c>
      <c r="AC3" s="1">
        <v>6</v>
      </c>
      <c r="AD3" s="1">
        <v>5</v>
      </c>
      <c r="AE3" s="1">
        <v>6</v>
      </c>
      <c r="AF3" s="1">
        <v>2</v>
      </c>
      <c r="AG3" s="1">
        <v>1</v>
      </c>
      <c r="AH3" s="1">
        <v>5</v>
      </c>
      <c r="AI3" s="1">
        <v>11</v>
      </c>
      <c r="AJ3" s="1">
        <v>14</v>
      </c>
      <c r="AK3" s="1">
        <v>2</v>
      </c>
      <c r="AL3" s="1">
        <v>14</v>
      </c>
      <c r="AM3" s="1">
        <v>19</v>
      </c>
      <c r="AN3" s="1">
        <v>166</v>
      </c>
      <c r="AO3" s="1">
        <v>3</v>
      </c>
      <c r="AP3" s="1">
        <v>0</v>
      </c>
      <c r="AQ3" s="1">
        <v>8</v>
      </c>
      <c r="AR3" s="1">
        <v>0</v>
      </c>
      <c r="AS3" s="1">
        <v>5</v>
      </c>
      <c r="AT3" s="1">
        <v>0</v>
      </c>
      <c r="AU3" s="1">
        <v>0</v>
      </c>
      <c r="AV3" s="1">
        <v>8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6">
        <v>0</v>
      </c>
    </row>
    <row r="4" spans="1:60" x14ac:dyDescent="0.2">
      <c r="A4" s="15">
        <v>1</v>
      </c>
      <c r="B4" s="1">
        <v>3</v>
      </c>
      <c r="C4" s="1" t="s">
        <v>59</v>
      </c>
      <c r="D4" s="1">
        <v>2015</v>
      </c>
      <c r="E4" s="1" t="s">
        <v>63</v>
      </c>
      <c r="F4" s="1" t="s">
        <v>61</v>
      </c>
      <c r="G4" s="1">
        <v>3</v>
      </c>
      <c r="H4" s="1">
        <v>6.04</v>
      </c>
      <c r="I4" s="1">
        <v>607.6</v>
      </c>
      <c r="J4" s="1">
        <v>31.9</v>
      </c>
      <c r="K4" s="1">
        <v>28</v>
      </c>
      <c r="L4" s="2"/>
      <c r="M4" s="2">
        <v>0.15555653442526174</v>
      </c>
      <c r="N4" s="2">
        <v>2.1688355021688352E-3</v>
      </c>
      <c r="O4" s="3">
        <v>3.6039453717754175E-2</v>
      </c>
      <c r="P4" s="2">
        <f>(SUM(P2,P3)/2)</f>
        <v>1.2625</v>
      </c>
      <c r="Q4" s="4">
        <v>7.13818852905316E-3</v>
      </c>
      <c r="R4" s="5">
        <v>0.377</v>
      </c>
      <c r="S4" s="8">
        <v>0</v>
      </c>
      <c r="T4" s="1">
        <v>0</v>
      </c>
      <c r="U4" s="1">
        <v>0</v>
      </c>
      <c r="V4" s="1" t="s">
        <v>62</v>
      </c>
      <c r="W4" s="1">
        <v>13</v>
      </c>
      <c r="X4" s="1">
        <v>6</v>
      </c>
      <c r="Y4" s="1">
        <v>0</v>
      </c>
      <c r="Z4" s="1">
        <v>0</v>
      </c>
      <c r="AA4" s="1">
        <v>0</v>
      </c>
      <c r="AB4" s="1">
        <v>0</v>
      </c>
      <c r="AC4" s="1">
        <v>3</v>
      </c>
      <c r="AD4" s="1">
        <v>4</v>
      </c>
      <c r="AE4" s="1">
        <v>29</v>
      </c>
      <c r="AF4" s="1">
        <v>2</v>
      </c>
      <c r="AG4" s="1">
        <v>0</v>
      </c>
      <c r="AH4" s="1">
        <v>0</v>
      </c>
      <c r="AI4" s="1">
        <v>2</v>
      </c>
      <c r="AJ4" s="1">
        <v>5</v>
      </c>
      <c r="AK4" s="1">
        <v>7</v>
      </c>
      <c r="AL4" s="1">
        <v>7</v>
      </c>
      <c r="AM4" s="1">
        <v>39</v>
      </c>
      <c r="AN4" s="1">
        <v>0</v>
      </c>
      <c r="AO4" s="1">
        <v>1</v>
      </c>
      <c r="AP4" s="1">
        <v>4</v>
      </c>
      <c r="AQ4" s="1">
        <v>2</v>
      </c>
      <c r="AR4" s="1">
        <v>5</v>
      </c>
      <c r="AS4" s="1">
        <v>6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25</v>
      </c>
      <c r="BB4" s="1">
        <v>20</v>
      </c>
      <c r="BC4" s="1">
        <v>7</v>
      </c>
      <c r="BD4" s="1">
        <v>5</v>
      </c>
      <c r="BE4" s="1">
        <v>0</v>
      </c>
      <c r="BF4" s="1">
        <v>0</v>
      </c>
      <c r="BG4" s="1">
        <v>108</v>
      </c>
      <c r="BH4" s="16">
        <v>0</v>
      </c>
    </row>
    <row r="5" spans="1:60" x14ac:dyDescent="0.2">
      <c r="A5" s="15">
        <v>1</v>
      </c>
      <c r="B5" s="1">
        <v>3</v>
      </c>
      <c r="C5" s="1" t="s">
        <v>59</v>
      </c>
      <c r="D5" s="1">
        <v>2015</v>
      </c>
      <c r="E5" s="1" t="s">
        <v>64</v>
      </c>
      <c r="F5" s="1" t="s">
        <v>65</v>
      </c>
      <c r="G5" s="1">
        <v>1</v>
      </c>
      <c r="H5" s="1">
        <v>6.4</v>
      </c>
      <c r="I5" s="1">
        <v>1910</v>
      </c>
      <c r="J5" s="1">
        <v>31.3</v>
      </c>
      <c r="K5" s="1">
        <v>31</v>
      </c>
      <c r="L5" s="2">
        <v>0.14599999999999735</v>
      </c>
      <c r="M5" s="2">
        <v>9.8367067684305656E-2</v>
      </c>
      <c r="N5" s="2">
        <v>3.0169057946835723E-3</v>
      </c>
      <c r="O5" s="3">
        <v>1.5800000000000002E-2</v>
      </c>
      <c r="P5" s="2">
        <v>0.752</v>
      </c>
      <c r="Q5" s="4">
        <v>6.3791644234521415E-4</v>
      </c>
      <c r="R5" s="9">
        <v>0.14399999999999999</v>
      </c>
      <c r="S5" s="8">
        <v>0.26700000000000002</v>
      </c>
      <c r="T5" s="1">
        <v>0.112</v>
      </c>
      <c r="U5" s="1">
        <v>12.659000000000001</v>
      </c>
      <c r="V5" s="1">
        <f t="shared" ref="V5:V46" si="0">U5/T5</f>
        <v>113.02678571428572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54</v>
      </c>
      <c r="AE5" s="1">
        <v>0</v>
      </c>
      <c r="AF5" s="1">
        <v>0</v>
      </c>
      <c r="AG5" s="1">
        <v>4</v>
      </c>
      <c r="AH5" s="1">
        <v>0</v>
      </c>
      <c r="AI5" s="1">
        <v>18</v>
      </c>
      <c r="AJ5" s="1">
        <v>0</v>
      </c>
      <c r="AK5" s="1">
        <v>0</v>
      </c>
      <c r="AL5" s="1">
        <v>18</v>
      </c>
      <c r="AM5" s="1">
        <v>0</v>
      </c>
      <c r="AN5" s="1">
        <v>16</v>
      </c>
      <c r="AO5" s="1">
        <v>6</v>
      </c>
      <c r="AP5" s="1">
        <v>0</v>
      </c>
      <c r="AQ5" s="1">
        <v>6</v>
      </c>
      <c r="AR5" s="1">
        <v>19</v>
      </c>
      <c r="AS5" s="1">
        <v>27</v>
      </c>
      <c r="AT5" s="1">
        <v>26</v>
      </c>
      <c r="AU5" s="1">
        <v>0</v>
      </c>
      <c r="AV5" s="1">
        <v>51</v>
      </c>
      <c r="AW5" s="1">
        <v>0</v>
      </c>
      <c r="AX5" s="1">
        <v>54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6">
        <v>0</v>
      </c>
    </row>
    <row r="6" spans="1:60" x14ac:dyDescent="0.2">
      <c r="A6" s="15">
        <v>1</v>
      </c>
      <c r="B6" s="1">
        <v>3</v>
      </c>
      <c r="C6" s="1" t="s">
        <v>59</v>
      </c>
      <c r="D6" s="1">
        <v>2015</v>
      </c>
      <c r="E6" s="1" t="s">
        <v>64</v>
      </c>
      <c r="F6" s="1" t="s">
        <v>65</v>
      </c>
      <c r="G6" s="1">
        <v>2</v>
      </c>
      <c r="H6" s="1">
        <v>6.42</v>
      </c>
      <c r="I6" s="1">
        <v>1982.5</v>
      </c>
      <c r="J6" s="1">
        <v>31.4</v>
      </c>
      <c r="K6" s="1">
        <v>33</v>
      </c>
      <c r="L6" s="2"/>
      <c r="M6" s="2">
        <v>0.11236019414168812</v>
      </c>
      <c r="N6" s="2">
        <v>2.7666555444333225E-3</v>
      </c>
      <c r="O6" s="3">
        <v>2.9700000000000001E-2</v>
      </c>
      <c r="P6" s="2">
        <v>1.359</v>
      </c>
      <c r="Q6" s="4">
        <v>1.1006411549301027E-3</v>
      </c>
      <c r="R6" s="5">
        <v>0.17</v>
      </c>
      <c r="S6" s="8">
        <v>0.35699999999999998</v>
      </c>
      <c r="T6" s="1">
        <v>8.3000000000000004E-2</v>
      </c>
      <c r="U6" s="1">
        <v>14.103</v>
      </c>
      <c r="V6" s="1">
        <f t="shared" si="0"/>
        <v>169.9156626506024</v>
      </c>
      <c r="W6" s="1">
        <v>2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45</v>
      </c>
      <c r="AE6" s="1">
        <v>16</v>
      </c>
      <c r="AF6" s="1">
        <v>1</v>
      </c>
      <c r="AG6" s="1">
        <v>5</v>
      </c>
      <c r="AH6" s="1">
        <v>8</v>
      </c>
      <c r="AI6" s="1">
        <v>10</v>
      </c>
      <c r="AJ6" s="1">
        <v>3</v>
      </c>
      <c r="AK6" s="1">
        <v>2</v>
      </c>
      <c r="AL6" s="1">
        <v>30</v>
      </c>
      <c r="AM6" s="1">
        <v>3</v>
      </c>
      <c r="AN6" s="1">
        <v>21</v>
      </c>
      <c r="AO6" s="1">
        <v>2</v>
      </c>
      <c r="AP6" s="1">
        <v>0</v>
      </c>
      <c r="AQ6" s="1">
        <v>22</v>
      </c>
      <c r="AR6" s="1">
        <v>14</v>
      </c>
      <c r="AS6" s="1">
        <v>6</v>
      </c>
      <c r="AT6" s="1">
        <v>63</v>
      </c>
      <c r="AU6" s="1">
        <v>3</v>
      </c>
      <c r="AV6" s="1">
        <v>28</v>
      </c>
      <c r="AW6" s="1">
        <v>0</v>
      </c>
      <c r="AX6" s="1">
        <v>16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6">
        <v>0</v>
      </c>
    </row>
    <row r="7" spans="1:60" x14ac:dyDescent="0.2">
      <c r="A7" s="15">
        <v>1</v>
      </c>
      <c r="B7" s="1">
        <v>3</v>
      </c>
      <c r="C7" s="1" t="s">
        <v>59</v>
      </c>
      <c r="D7" s="1">
        <v>2015</v>
      </c>
      <c r="E7" s="1" t="s">
        <v>64</v>
      </c>
      <c r="F7" s="1" t="s">
        <v>65</v>
      </c>
      <c r="G7" s="1">
        <v>3</v>
      </c>
      <c r="H7" s="1">
        <v>6.42</v>
      </c>
      <c r="I7" s="1">
        <v>1913.9</v>
      </c>
      <c r="J7" s="1">
        <v>31.4</v>
      </c>
      <c r="K7" s="1">
        <v>28</v>
      </c>
      <c r="L7" s="2"/>
      <c r="M7" s="2">
        <v>0.12239943673021203</v>
      </c>
      <c r="N7" s="2">
        <v>4.9493938382827269E-3</v>
      </c>
      <c r="O7" s="3">
        <v>3.5400000000000001E-2</v>
      </c>
      <c r="P7" s="2">
        <v>0.35799999999999998</v>
      </c>
      <c r="Q7" s="4">
        <v>1.0716275101861155E-3</v>
      </c>
      <c r="R7" s="5">
        <v>0.13</v>
      </c>
      <c r="S7" s="8">
        <v>0.34100000000000003</v>
      </c>
      <c r="T7" s="1">
        <v>7.2999999999999995E-2</v>
      </c>
      <c r="U7" s="1">
        <v>12.602</v>
      </c>
      <c r="V7" s="1">
        <f t="shared" si="0"/>
        <v>172.63013698630138</v>
      </c>
      <c r="W7" s="1">
        <v>1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17</v>
      </c>
      <c r="AE7" s="1">
        <v>60</v>
      </c>
      <c r="AF7" s="1">
        <v>2</v>
      </c>
      <c r="AG7" s="1">
        <v>8</v>
      </c>
      <c r="AH7" s="1">
        <v>22</v>
      </c>
      <c r="AI7" s="1">
        <v>4</v>
      </c>
      <c r="AJ7" s="1">
        <v>0</v>
      </c>
      <c r="AK7" s="1">
        <v>16</v>
      </c>
      <c r="AL7" s="1">
        <v>0</v>
      </c>
      <c r="AM7" s="1">
        <v>7</v>
      </c>
      <c r="AN7" s="1">
        <v>21</v>
      </c>
      <c r="AO7" s="1">
        <v>0</v>
      </c>
      <c r="AP7" s="1">
        <v>0</v>
      </c>
      <c r="AQ7" s="1">
        <v>7</v>
      </c>
      <c r="AR7" s="1">
        <v>14</v>
      </c>
      <c r="AS7" s="1">
        <v>10</v>
      </c>
      <c r="AT7" s="1">
        <v>0</v>
      </c>
      <c r="AU7" s="1">
        <v>6</v>
      </c>
      <c r="AV7" s="1">
        <v>25</v>
      </c>
      <c r="AW7" s="1">
        <v>0</v>
      </c>
      <c r="AX7" s="1">
        <v>0</v>
      </c>
      <c r="AY7" s="1">
        <v>0</v>
      </c>
      <c r="AZ7" s="1">
        <v>0</v>
      </c>
      <c r="BA7" s="1">
        <v>59</v>
      </c>
      <c r="BB7" s="1">
        <v>2</v>
      </c>
      <c r="BC7" s="1">
        <v>4</v>
      </c>
      <c r="BD7" s="1">
        <v>11</v>
      </c>
      <c r="BE7" s="1">
        <v>0</v>
      </c>
      <c r="BF7" s="1">
        <v>0</v>
      </c>
      <c r="BG7" s="1">
        <v>4</v>
      </c>
      <c r="BH7" s="16">
        <v>0</v>
      </c>
    </row>
    <row r="8" spans="1:60" x14ac:dyDescent="0.2">
      <c r="A8" s="15">
        <v>1</v>
      </c>
      <c r="B8" s="1">
        <v>3</v>
      </c>
      <c r="C8" s="1" t="s">
        <v>59</v>
      </c>
      <c r="D8" s="1">
        <v>2015</v>
      </c>
      <c r="E8" s="1" t="s">
        <v>64</v>
      </c>
      <c r="F8" s="1" t="s">
        <v>66</v>
      </c>
      <c r="G8" s="1">
        <v>1</v>
      </c>
      <c r="H8" s="1">
        <v>5.8</v>
      </c>
      <c r="I8" s="1">
        <v>2175</v>
      </c>
      <c r="J8" s="1">
        <v>32.4</v>
      </c>
      <c r="K8" s="1">
        <v>30</v>
      </c>
      <c r="L8" s="2">
        <v>8.9432000000000009</v>
      </c>
      <c r="M8" s="2">
        <v>3.1141694009418231E-2</v>
      </c>
      <c r="N8" s="2">
        <v>4.2820598376153929E-2</v>
      </c>
      <c r="O8" s="3">
        <v>1.77E-2</v>
      </c>
      <c r="P8" s="2">
        <v>1.1140000000000001</v>
      </c>
      <c r="Q8" s="4">
        <v>2.4210596289263477E-4</v>
      </c>
      <c r="R8" s="5">
        <v>0.14799999999999999</v>
      </c>
      <c r="S8" s="8">
        <v>0.26900000000000002</v>
      </c>
      <c r="T8" s="1">
        <v>8.5000000000000006E-2</v>
      </c>
      <c r="U8" s="1">
        <v>12.244</v>
      </c>
      <c r="V8" s="1">
        <f t="shared" si="0"/>
        <v>144.0470588235294</v>
      </c>
      <c r="W8" s="1">
        <v>14</v>
      </c>
      <c r="X8" s="1">
        <v>1</v>
      </c>
      <c r="Y8" s="1">
        <v>0</v>
      </c>
      <c r="Z8" s="1">
        <v>1</v>
      </c>
      <c r="AA8" s="1">
        <v>0</v>
      </c>
      <c r="AB8" s="1">
        <v>0</v>
      </c>
      <c r="AC8" s="1">
        <v>0</v>
      </c>
      <c r="AD8" s="1">
        <v>43</v>
      </c>
      <c r="AE8" s="1">
        <v>0</v>
      </c>
      <c r="AF8" s="1">
        <v>4</v>
      </c>
      <c r="AG8" s="1">
        <v>1</v>
      </c>
      <c r="AH8" s="1">
        <v>2</v>
      </c>
      <c r="AI8" s="1">
        <v>13</v>
      </c>
      <c r="AJ8" s="1">
        <v>13</v>
      </c>
      <c r="AK8" s="1">
        <v>4</v>
      </c>
      <c r="AL8" s="1">
        <v>40</v>
      </c>
      <c r="AM8" s="1">
        <v>8</v>
      </c>
      <c r="AN8" s="1">
        <v>0</v>
      </c>
      <c r="AO8" s="1">
        <v>16</v>
      </c>
      <c r="AP8" s="1">
        <v>0</v>
      </c>
      <c r="AQ8" s="1">
        <v>15</v>
      </c>
      <c r="AR8" s="1">
        <v>23</v>
      </c>
      <c r="AS8" s="1">
        <v>16</v>
      </c>
      <c r="AT8" s="1">
        <v>0</v>
      </c>
      <c r="AU8" s="1">
        <v>1</v>
      </c>
      <c r="AV8" s="1">
        <v>52</v>
      </c>
      <c r="AW8" s="1">
        <v>0</v>
      </c>
      <c r="AX8" s="1">
        <v>33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6">
        <v>0</v>
      </c>
    </row>
    <row r="9" spans="1:60" x14ac:dyDescent="0.2">
      <c r="A9" s="15">
        <v>1</v>
      </c>
      <c r="B9" s="1">
        <v>3</v>
      </c>
      <c r="C9" s="1" t="s">
        <v>59</v>
      </c>
      <c r="D9" s="1">
        <v>2015</v>
      </c>
      <c r="E9" s="1" t="s">
        <v>64</v>
      </c>
      <c r="F9" s="1" t="s">
        <v>66</v>
      </c>
      <c r="G9" s="1">
        <v>2</v>
      </c>
      <c r="H9" s="1">
        <v>5.74</v>
      </c>
      <c r="I9" s="1">
        <v>2153</v>
      </c>
      <c r="J9" s="1">
        <v>31.6</v>
      </c>
      <c r="K9" s="1">
        <v>28</v>
      </c>
      <c r="L9" s="2"/>
      <c r="M9" s="2">
        <v>0.10138241815959301</v>
      </c>
      <c r="N9" s="2">
        <v>1.3638638638638638E-2</v>
      </c>
      <c r="O9" s="3">
        <v>3.5400000000000001E-2</v>
      </c>
      <c r="P9" s="2">
        <v>0.71757735352205398</v>
      </c>
      <c r="Q9" s="4">
        <v>9.0741011005750292E-4</v>
      </c>
      <c r="R9" s="5">
        <v>0.15</v>
      </c>
      <c r="S9" s="8">
        <v>0.35499999999999998</v>
      </c>
      <c r="T9" s="1">
        <v>9.2999999999999999E-2</v>
      </c>
      <c r="U9" s="1">
        <v>18.683</v>
      </c>
      <c r="V9" s="1">
        <f t="shared" si="0"/>
        <v>200.89247311827958</v>
      </c>
      <c r="W9" s="1">
        <v>19</v>
      </c>
      <c r="X9" s="1">
        <v>3</v>
      </c>
      <c r="Y9" s="1">
        <v>0</v>
      </c>
      <c r="Z9" s="1">
        <v>0</v>
      </c>
      <c r="AA9" s="1">
        <v>0</v>
      </c>
      <c r="AB9" s="1">
        <v>0</v>
      </c>
      <c r="AC9" s="1">
        <v>4</v>
      </c>
      <c r="AD9" s="1">
        <v>53</v>
      </c>
      <c r="AE9" s="1">
        <v>57</v>
      </c>
      <c r="AF9" s="1">
        <v>5</v>
      </c>
      <c r="AG9" s="1">
        <v>0</v>
      </c>
      <c r="AH9" s="1">
        <v>0</v>
      </c>
      <c r="AI9" s="1">
        <v>9</v>
      </c>
      <c r="AJ9" s="1">
        <v>9</v>
      </c>
      <c r="AK9" s="1">
        <v>0</v>
      </c>
      <c r="AL9" s="1">
        <v>17</v>
      </c>
      <c r="AM9" s="1">
        <v>4</v>
      </c>
      <c r="AN9" s="1">
        <v>15</v>
      </c>
      <c r="AO9" s="1">
        <v>23</v>
      </c>
      <c r="AP9" s="1">
        <v>0</v>
      </c>
      <c r="AQ9" s="1">
        <v>12</v>
      </c>
      <c r="AR9" s="1">
        <v>14</v>
      </c>
      <c r="AS9" s="1">
        <v>8</v>
      </c>
      <c r="AT9" s="1">
        <v>0</v>
      </c>
      <c r="AU9" s="1">
        <v>0</v>
      </c>
      <c r="AV9" s="1">
        <v>37</v>
      </c>
      <c r="AW9" s="1">
        <v>0</v>
      </c>
      <c r="AX9" s="1">
        <v>11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6">
        <v>0</v>
      </c>
    </row>
    <row r="10" spans="1:60" x14ac:dyDescent="0.2">
      <c r="A10" s="15">
        <v>1</v>
      </c>
      <c r="B10" s="1">
        <v>3</v>
      </c>
      <c r="C10" s="1" t="s">
        <v>59</v>
      </c>
      <c r="D10" s="1">
        <v>2015</v>
      </c>
      <c r="E10" s="1" t="s">
        <v>64</v>
      </c>
      <c r="F10" s="1" t="s">
        <v>66</v>
      </c>
      <c r="G10" s="1">
        <v>3</v>
      </c>
      <c r="H10" s="1">
        <v>5.63</v>
      </c>
      <c r="I10" s="1">
        <v>2147</v>
      </c>
      <c r="J10" s="1">
        <v>32.6</v>
      </c>
      <c r="K10" s="1">
        <v>31</v>
      </c>
      <c r="L10" s="2"/>
      <c r="M10" s="2">
        <v>0.10099693694224396</v>
      </c>
      <c r="N10" s="2">
        <v>2.9918807696585472E-2</v>
      </c>
      <c r="O10" s="3">
        <v>3.73E-2</v>
      </c>
      <c r="P10" s="2">
        <v>0.5464121132323897</v>
      </c>
      <c r="Q10" s="4">
        <v>6.5693990931581746E-4</v>
      </c>
      <c r="R10" s="5">
        <v>0.14099999999999999</v>
      </c>
      <c r="S10" s="8">
        <v>0.375</v>
      </c>
      <c r="T10" s="1">
        <v>6.5000000000000002E-2</v>
      </c>
      <c r="U10" s="1">
        <v>19.245000000000001</v>
      </c>
      <c r="V10" s="1">
        <f t="shared" si="0"/>
        <v>296.07692307692309</v>
      </c>
      <c r="W10" s="1">
        <v>10</v>
      </c>
      <c r="X10" s="1">
        <v>1</v>
      </c>
      <c r="Y10" s="1">
        <v>0</v>
      </c>
      <c r="Z10" s="1">
        <v>0</v>
      </c>
      <c r="AA10" s="1">
        <v>0</v>
      </c>
      <c r="AB10" s="1">
        <v>0</v>
      </c>
      <c r="AC10" s="1">
        <v>3</v>
      </c>
      <c r="AD10" s="1">
        <v>35</v>
      </c>
      <c r="AE10" s="1">
        <v>33</v>
      </c>
      <c r="AF10" s="1">
        <v>2</v>
      </c>
      <c r="AG10" s="1">
        <v>1</v>
      </c>
      <c r="AH10" s="1">
        <v>0</v>
      </c>
      <c r="AI10" s="1">
        <v>3</v>
      </c>
      <c r="AJ10" s="1">
        <v>2</v>
      </c>
      <c r="AK10" s="1">
        <v>7</v>
      </c>
      <c r="AL10" s="1">
        <v>84</v>
      </c>
      <c r="AM10" s="1">
        <v>0</v>
      </c>
      <c r="AN10" s="1">
        <v>2</v>
      </c>
      <c r="AO10" s="1">
        <v>16</v>
      </c>
      <c r="AP10" s="1">
        <v>1</v>
      </c>
      <c r="AQ10" s="1">
        <v>6</v>
      </c>
      <c r="AR10" s="1">
        <v>25</v>
      </c>
      <c r="AS10" s="1">
        <v>13</v>
      </c>
      <c r="AT10" s="1">
        <v>0</v>
      </c>
      <c r="AU10" s="1">
        <v>3</v>
      </c>
      <c r="AV10" s="1">
        <v>27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6</v>
      </c>
      <c r="BE10" s="1">
        <v>0</v>
      </c>
      <c r="BF10" s="1">
        <v>0</v>
      </c>
      <c r="BG10" s="1">
        <v>20</v>
      </c>
      <c r="BH10" s="16">
        <v>0</v>
      </c>
    </row>
    <row r="11" spans="1:60" x14ac:dyDescent="0.2">
      <c r="A11" s="15">
        <v>1</v>
      </c>
      <c r="B11" s="1">
        <v>3</v>
      </c>
      <c r="C11" s="1" t="s">
        <v>59</v>
      </c>
      <c r="D11" s="1">
        <v>2015</v>
      </c>
      <c r="E11" s="1" t="s">
        <v>64</v>
      </c>
      <c r="F11" s="1" t="s">
        <v>67</v>
      </c>
      <c r="G11" s="1">
        <v>1</v>
      </c>
      <c r="H11" s="1">
        <v>5.17</v>
      </c>
      <c r="I11" s="1">
        <v>811</v>
      </c>
      <c r="J11" s="1">
        <v>30.5</v>
      </c>
      <c r="K11" s="1">
        <v>31</v>
      </c>
      <c r="L11" s="2">
        <v>2.8887999999999998</v>
      </c>
      <c r="M11" s="2">
        <v>0.2201615089022301</v>
      </c>
      <c r="N11" s="2">
        <v>3.9483928372817259E-3</v>
      </c>
      <c r="O11" s="3">
        <v>2.0899999999999998E-2</v>
      </c>
      <c r="P11" s="2">
        <v>0.64077243800746098</v>
      </c>
      <c r="Q11" s="4">
        <v>9.6981969657394728E-5</v>
      </c>
      <c r="R11" s="10">
        <v>0.20399999999999999</v>
      </c>
      <c r="S11" s="7">
        <v>0.26500000000000001</v>
      </c>
      <c r="T11" s="1">
        <v>7.3999999999999996E-2</v>
      </c>
      <c r="U11" s="1">
        <v>13.15</v>
      </c>
      <c r="V11" s="1">
        <f t="shared" si="0"/>
        <v>177.70270270270271</v>
      </c>
      <c r="W11" s="1">
        <v>5</v>
      </c>
      <c r="X11" s="1">
        <v>8</v>
      </c>
      <c r="Y11" s="1">
        <v>6</v>
      </c>
      <c r="Z11" s="1">
        <v>3</v>
      </c>
      <c r="AA11" s="1">
        <v>3</v>
      </c>
      <c r="AB11" s="1">
        <v>0</v>
      </c>
      <c r="AC11" s="1">
        <v>5</v>
      </c>
      <c r="AD11" s="1">
        <v>60</v>
      </c>
      <c r="AE11" s="1">
        <v>0</v>
      </c>
      <c r="AF11" s="1">
        <v>3</v>
      </c>
      <c r="AG11" s="1">
        <v>0</v>
      </c>
      <c r="AH11" s="1">
        <v>2</v>
      </c>
      <c r="AI11" s="1">
        <v>1</v>
      </c>
      <c r="AJ11" s="1">
        <v>7</v>
      </c>
      <c r="AK11" s="1">
        <v>0</v>
      </c>
      <c r="AL11" s="1">
        <v>12</v>
      </c>
      <c r="AM11" s="1">
        <v>0</v>
      </c>
      <c r="AN11" s="1">
        <v>19</v>
      </c>
      <c r="AO11" s="1">
        <v>0</v>
      </c>
      <c r="AP11" s="1">
        <v>0</v>
      </c>
      <c r="AQ11" s="1">
        <v>4</v>
      </c>
      <c r="AR11" s="1">
        <v>76</v>
      </c>
      <c r="AS11" s="1">
        <v>31</v>
      </c>
      <c r="AT11" s="1">
        <v>7</v>
      </c>
      <c r="AU11" s="1">
        <v>0</v>
      </c>
      <c r="AV11" s="1">
        <v>13</v>
      </c>
      <c r="AW11" s="1">
        <v>0</v>
      </c>
      <c r="AX11" s="1">
        <v>32</v>
      </c>
      <c r="AY11" s="1">
        <v>0</v>
      </c>
      <c r="AZ11" s="1">
        <v>0</v>
      </c>
      <c r="BA11" s="1">
        <v>0</v>
      </c>
      <c r="BB11" s="1">
        <v>0</v>
      </c>
      <c r="BC11" s="1">
        <v>3</v>
      </c>
      <c r="BD11" s="1">
        <v>0</v>
      </c>
      <c r="BE11" s="1">
        <v>0</v>
      </c>
      <c r="BF11" s="1">
        <v>0</v>
      </c>
      <c r="BG11" s="1">
        <v>0</v>
      </c>
      <c r="BH11" s="16">
        <v>0</v>
      </c>
    </row>
    <row r="12" spans="1:60" x14ac:dyDescent="0.2">
      <c r="A12" s="15">
        <v>1</v>
      </c>
      <c r="B12" s="1">
        <v>3</v>
      </c>
      <c r="C12" s="1" t="s">
        <v>59</v>
      </c>
      <c r="D12" s="1">
        <v>2015</v>
      </c>
      <c r="E12" s="1" t="s">
        <v>64</v>
      </c>
      <c r="F12" s="1" t="s">
        <v>67</v>
      </c>
      <c r="G12" s="1">
        <v>2</v>
      </c>
      <c r="H12" s="1">
        <v>5.17</v>
      </c>
      <c r="I12" s="2">
        <v>0</v>
      </c>
      <c r="J12" s="2">
        <v>0</v>
      </c>
      <c r="K12" s="1">
        <v>31</v>
      </c>
      <c r="L12" s="2"/>
      <c r="M12" s="2">
        <v>0.10041647072217243</v>
      </c>
      <c r="N12" s="2">
        <v>5.3942831720609494E-3</v>
      </c>
      <c r="O12" s="3">
        <v>2.9100000000000001E-2</v>
      </c>
      <c r="P12" s="2">
        <v>1.3616414307658546</v>
      </c>
      <c r="Q12" s="4">
        <v>1.0789244124385163E-4</v>
      </c>
      <c r="R12" s="10">
        <v>0.19</v>
      </c>
      <c r="S12" s="7">
        <v>0.33200000000000002</v>
      </c>
      <c r="T12" s="1">
        <v>6.6000000000000003E-2</v>
      </c>
      <c r="U12" s="1">
        <v>16.513000000000002</v>
      </c>
      <c r="V12" s="1">
        <f t="shared" si="0"/>
        <v>250.19696969696972</v>
      </c>
      <c r="W12" s="1">
        <v>2</v>
      </c>
      <c r="X12" s="1">
        <v>1</v>
      </c>
      <c r="Y12" s="1">
        <v>0</v>
      </c>
      <c r="Z12" s="1">
        <v>1</v>
      </c>
      <c r="AA12" s="1">
        <v>0</v>
      </c>
      <c r="AB12" s="1">
        <v>0</v>
      </c>
      <c r="AC12" s="1">
        <v>1</v>
      </c>
      <c r="AD12" s="1">
        <v>0</v>
      </c>
      <c r="AE12" s="1">
        <v>24</v>
      </c>
      <c r="AF12" s="1">
        <v>0</v>
      </c>
      <c r="AG12" s="1">
        <v>0</v>
      </c>
      <c r="AH12" s="1">
        <v>8</v>
      </c>
      <c r="AI12" s="1">
        <v>2</v>
      </c>
      <c r="AJ12" s="1">
        <v>1</v>
      </c>
      <c r="AK12" s="1">
        <v>0</v>
      </c>
      <c r="AL12" s="1">
        <v>20</v>
      </c>
      <c r="AM12" s="1">
        <v>13</v>
      </c>
      <c r="AN12" s="1">
        <v>73</v>
      </c>
      <c r="AO12" s="1">
        <v>2</v>
      </c>
      <c r="AP12" s="1">
        <v>0</v>
      </c>
      <c r="AQ12" s="1">
        <v>10</v>
      </c>
      <c r="AR12" s="1">
        <v>0</v>
      </c>
      <c r="AS12" s="1">
        <v>68</v>
      </c>
      <c r="AT12" s="1">
        <v>61</v>
      </c>
      <c r="AU12" s="1">
        <v>0</v>
      </c>
      <c r="AV12" s="1">
        <v>13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6">
        <v>0</v>
      </c>
    </row>
    <row r="13" spans="1:60" x14ac:dyDescent="0.2">
      <c r="A13" s="15">
        <v>1</v>
      </c>
      <c r="B13" s="1">
        <v>3</v>
      </c>
      <c r="C13" s="1" t="s">
        <v>59</v>
      </c>
      <c r="D13" s="1">
        <v>2015</v>
      </c>
      <c r="E13" s="1" t="s">
        <v>64</v>
      </c>
      <c r="F13" s="1" t="s">
        <v>67</v>
      </c>
      <c r="G13" s="1">
        <v>3</v>
      </c>
      <c r="H13" s="1">
        <v>5.17</v>
      </c>
      <c r="I13" s="2">
        <v>0</v>
      </c>
      <c r="J13" s="2">
        <v>0</v>
      </c>
      <c r="K13" s="1">
        <v>31</v>
      </c>
      <c r="L13" s="2"/>
      <c r="M13" s="2">
        <v>0.38171392084836947</v>
      </c>
      <c r="N13" s="2">
        <v>5.5889222555889221E-3</v>
      </c>
      <c r="O13" s="3">
        <v>2.9100000000000001E-2</v>
      </c>
      <c r="P13" s="2">
        <v>0.86131226684222073</v>
      </c>
      <c r="Q13" s="4">
        <v>1.3092565903748284E-4</v>
      </c>
      <c r="R13" s="10">
        <v>0.09</v>
      </c>
      <c r="S13" s="7">
        <v>0.45900000000000002</v>
      </c>
      <c r="T13" s="1">
        <v>0.105</v>
      </c>
      <c r="U13" s="1">
        <v>17.28</v>
      </c>
      <c r="V13" s="1">
        <f t="shared" si="0"/>
        <v>164.57142857142858</v>
      </c>
      <c r="W13" s="1">
        <v>2</v>
      </c>
      <c r="X13" s="1">
        <v>8</v>
      </c>
      <c r="Y13" s="1">
        <v>4</v>
      </c>
      <c r="Z13" s="1">
        <v>3</v>
      </c>
      <c r="AA13" s="1">
        <v>2</v>
      </c>
      <c r="AB13" s="1">
        <v>2</v>
      </c>
      <c r="AC13" s="1">
        <v>2</v>
      </c>
      <c r="AD13" s="1">
        <v>13</v>
      </c>
      <c r="AE13" s="1">
        <v>39</v>
      </c>
      <c r="AF13" s="1">
        <v>0</v>
      </c>
      <c r="AG13" s="1">
        <v>2</v>
      </c>
      <c r="AH13" s="1">
        <v>14</v>
      </c>
      <c r="AI13" s="1">
        <v>3</v>
      </c>
      <c r="AJ13" s="1">
        <v>23</v>
      </c>
      <c r="AK13" s="1">
        <v>3</v>
      </c>
      <c r="AL13" s="1">
        <v>4</v>
      </c>
      <c r="AM13" s="1">
        <v>0</v>
      </c>
      <c r="AN13" s="1">
        <v>21</v>
      </c>
      <c r="AO13" s="1">
        <v>2</v>
      </c>
      <c r="AP13" s="1">
        <v>2</v>
      </c>
      <c r="AQ13" s="1">
        <v>3</v>
      </c>
      <c r="AR13" s="1">
        <v>21</v>
      </c>
      <c r="AS13" s="1">
        <v>38</v>
      </c>
      <c r="AT13" s="1">
        <v>0</v>
      </c>
      <c r="AU13" s="1">
        <v>2</v>
      </c>
      <c r="AV13" s="1">
        <v>20</v>
      </c>
      <c r="AW13" s="1">
        <v>0</v>
      </c>
      <c r="AX13" s="1">
        <v>0</v>
      </c>
      <c r="AY13" s="1">
        <v>0</v>
      </c>
      <c r="AZ13" s="1">
        <v>0</v>
      </c>
      <c r="BA13" s="1">
        <v>40</v>
      </c>
      <c r="BB13" s="1">
        <v>0</v>
      </c>
      <c r="BC13" s="1">
        <v>0</v>
      </c>
      <c r="BD13" s="1">
        <v>1</v>
      </c>
      <c r="BE13" s="1">
        <v>0</v>
      </c>
      <c r="BF13" s="1">
        <v>3</v>
      </c>
      <c r="BG13" s="1">
        <v>23</v>
      </c>
      <c r="BH13" s="16">
        <v>0</v>
      </c>
    </row>
    <row r="14" spans="1:60" x14ac:dyDescent="0.2">
      <c r="A14" s="15">
        <v>1</v>
      </c>
      <c r="B14" s="1">
        <v>3</v>
      </c>
      <c r="C14" s="1" t="s">
        <v>59</v>
      </c>
      <c r="D14" s="1">
        <v>2015</v>
      </c>
      <c r="E14" s="1" t="s">
        <v>64</v>
      </c>
      <c r="F14" s="1" t="s">
        <v>68</v>
      </c>
      <c r="G14" s="1">
        <v>1</v>
      </c>
      <c r="H14" s="1">
        <v>4.88</v>
      </c>
      <c r="I14" s="1">
        <v>1236.7</v>
      </c>
      <c r="J14" s="1">
        <v>30.1</v>
      </c>
      <c r="K14" s="1">
        <v>30</v>
      </c>
      <c r="L14" s="2">
        <v>2.6567999999999996</v>
      </c>
      <c r="M14" s="2">
        <v>0.39432391524813265</v>
      </c>
      <c r="N14" s="2">
        <v>9.7319541763986189E-3</v>
      </c>
      <c r="O14" s="3">
        <v>2.0199999999999999E-2</v>
      </c>
      <c r="P14" s="2">
        <v>1.3671274961597542</v>
      </c>
      <c r="Q14" s="4">
        <v>4.1530578002941506E-5</v>
      </c>
      <c r="R14" s="10">
        <v>0.36699999999999999</v>
      </c>
      <c r="S14" s="7">
        <v>0.497</v>
      </c>
      <c r="T14" s="1">
        <v>9.1999999999999998E-2</v>
      </c>
      <c r="U14" s="1">
        <v>22.547000000000001</v>
      </c>
      <c r="V14" s="1">
        <f t="shared" si="0"/>
        <v>245.07608695652175</v>
      </c>
      <c r="W14" s="1">
        <v>0</v>
      </c>
      <c r="X14" s="1">
        <v>1</v>
      </c>
      <c r="Y14" s="1">
        <v>3</v>
      </c>
      <c r="Z14" s="1">
        <v>2</v>
      </c>
      <c r="AA14" s="1">
        <v>4</v>
      </c>
      <c r="AB14" s="1">
        <v>0</v>
      </c>
      <c r="AC14" s="1">
        <v>2</v>
      </c>
      <c r="AD14" s="1">
        <v>38</v>
      </c>
      <c r="AE14" s="1">
        <v>12</v>
      </c>
      <c r="AF14" s="1">
        <v>1</v>
      </c>
      <c r="AG14" s="1">
        <v>0</v>
      </c>
      <c r="AH14" s="1">
        <v>0</v>
      </c>
      <c r="AI14" s="1">
        <v>0</v>
      </c>
      <c r="AJ14" s="1">
        <v>17</v>
      </c>
      <c r="AK14" s="1">
        <v>0</v>
      </c>
      <c r="AL14" s="1">
        <v>48</v>
      </c>
      <c r="AM14" s="1">
        <v>0</v>
      </c>
      <c r="AN14" s="1">
        <v>38</v>
      </c>
      <c r="AO14" s="1">
        <v>8</v>
      </c>
      <c r="AP14" s="1">
        <v>0</v>
      </c>
      <c r="AQ14" s="1">
        <v>0</v>
      </c>
      <c r="AR14" s="1">
        <v>35</v>
      </c>
      <c r="AS14" s="1">
        <v>20</v>
      </c>
      <c r="AT14" s="1">
        <v>0</v>
      </c>
      <c r="AU14" s="1">
        <v>0</v>
      </c>
      <c r="AV14" s="1">
        <v>5</v>
      </c>
      <c r="AW14" s="1">
        <v>36</v>
      </c>
      <c r="AX14" s="1">
        <v>26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6">
        <v>4</v>
      </c>
    </row>
    <row r="15" spans="1:60" x14ac:dyDescent="0.2">
      <c r="A15" s="15">
        <v>1</v>
      </c>
      <c r="B15" s="1">
        <v>3</v>
      </c>
      <c r="C15" s="1" t="s">
        <v>59</v>
      </c>
      <c r="D15" s="1">
        <v>2015</v>
      </c>
      <c r="E15" s="1" t="s">
        <v>64</v>
      </c>
      <c r="F15" s="1" t="s">
        <v>68</v>
      </c>
      <c r="G15" s="1">
        <v>2</v>
      </c>
      <c r="H15" s="1">
        <v>4.8899999999999997</v>
      </c>
      <c r="I15" s="1">
        <v>1236.7</v>
      </c>
      <c r="J15" s="1">
        <v>30.1</v>
      </c>
      <c r="K15" s="1">
        <v>28</v>
      </c>
      <c r="L15" s="2"/>
      <c r="M15" s="2">
        <v>0.11526458652702234</v>
      </c>
      <c r="N15" s="2">
        <v>5.6167278389500606E-3</v>
      </c>
      <c r="O15" s="3">
        <v>3.4099999999999998E-2</v>
      </c>
      <c r="P15" s="2">
        <v>1.4483212639894667</v>
      </c>
      <c r="Q15" s="4">
        <v>3.530380391053018E-4</v>
      </c>
      <c r="R15" s="10">
        <v>0.17699999999999999</v>
      </c>
      <c r="S15" s="7">
        <v>0.45200000000000001</v>
      </c>
      <c r="T15" s="1">
        <v>0.13300000000000001</v>
      </c>
      <c r="U15" s="1">
        <v>18.04</v>
      </c>
      <c r="V15" s="1">
        <f t="shared" si="0"/>
        <v>135.6390977443609</v>
      </c>
      <c r="W15" s="1">
        <v>0</v>
      </c>
      <c r="X15" s="1">
        <v>1</v>
      </c>
      <c r="Y15" s="1">
        <v>0</v>
      </c>
      <c r="Z15" s="1">
        <v>0</v>
      </c>
      <c r="AA15" s="1">
        <v>2</v>
      </c>
      <c r="AB15" s="1">
        <v>0</v>
      </c>
      <c r="AC15" s="1">
        <v>4</v>
      </c>
      <c r="AD15" s="1">
        <v>14</v>
      </c>
      <c r="AE15" s="1">
        <v>31</v>
      </c>
      <c r="AF15" s="1">
        <v>0</v>
      </c>
      <c r="AG15" s="1">
        <v>1</v>
      </c>
      <c r="AH15" s="1">
        <v>8</v>
      </c>
      <c r="AI15" s="1">
        <v>0</v>
      </c>
      <c r="AJ15" s="1">
        <v>1</v>
      </c>
      <c r="AK15" s="1">
        <v>0</v>
      </c>
      <c r="AL15" s="1">
        <v>10</v>
      </c>
      <c r="AM15" s="1">
        <v>0</v>
      </c>
      <c r="AN15" s="1">
        <v>66</v>
      </c>
      <c r="AO15" s="1">
        <v>11</v>
      </c>
      <c r="AP15" s="1">
        <v>0</v>
      </c>
      <c r="AQ15" s="1">
        <v>17</v>
      </c>
      <c r="AR15" s="1">
        <v>3</v>
      </c>
      <c r="AS15" s="1">
        <v>38</v>
      </c>
      <c r="AT15" s="1">
        <v>45</v>
      </c>
      <c r="AU15" s="1">
        <v>20</v>
      </c>
      <c r="AV15" s="1">
        <v>18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5</v>
      </c>
      <c r="BD15" s="1">
        <v>0</v>
      </c>
      <c r="BE15" s="1">
        <v>0</v>
      </c>
      <c r="BF15" s="1">
        <v>4</v>
      </c>
      <c r="BG15" s="1">
        <v>0</v>
      </c>
      <c r="BH15" s="16">
        <v>1</v>
      </c>
    </row>
    <row r="16" spans="1:60" x14ac:dyDescent="0.2">
      <c r="A16" s="15">
        <v>1</v>
      </c>
      <c r="B16" s="1">
        <v>3</v>
      </c>
      <c r="C16" s="1" t="s">
        <v>59</v>
      </c>
      <c r="D16" s="1">
        <v>2015</v>
      </c>
      <c r="E16" s="1" t="s">
        <v>64</v>
      </c>
      <c r="F16" s="1" t="s">
        <v>68</v>
      </c>
      <c r="G16" s="1">
        <v>3</v>
      </c>
      <c r="H16" s="1">
        <v>4.88</v>
      </c>
      <c r="I16" s="1">
        <v>1236.7</v>
      </c>
      <c r="J16" s="1">
        <v>30.1</v>
      </c>
      <c r="K16" s="1">
        <v>31</v>
      </c>
      <c r="L16" s="2"/>
      <c r="M16" s="2">
        <v>3.9336066228064223E-2</v>
      </c>
      <c r="N16" s="2">
        <v>5.7974641307974644E-3</v>
      </c>
      <c r="O16" s="3">
        <v>2.9100000000000001E-2</v>
      </c>
      <c r="P16" s="2">
        <v>0.84924292297564186</v>
      </c>
      <c r="Q16" s="4">
        <v>3.5994491631096444E-5</v>
      </c>
      <c r="R16" s="10">
        <v>0.29299999999999998</v>
      </c>
      <c r="S16" s="7">
        <v>0.46899999999999997</v>
      </c>
      <c r="T16" s="1">
        <v>0.10100000000000001</v>
      </c>
      <c r="U16" s="1">
        <v>12.042999999999999</v>
      </c>
      <c r="V16" s="1">
        <f t="shared" si="0"/>
        <v>119.23762376237622</v>
      </c>
      <c r="W16" s="1">
        <v>3</v>
      </c>
      <c r="X16" s="1">
        <v>3</v>
      </c>
      <c r="Y16" s="1">
        <v>2</v>
      </c>
      <c r="Z16" s="1">
        <v>1</v>
      </c>
      <c r="AA16" s="1">
        <v>1</v>
      </c>
      <c r="AB16" s="1">
        <v>0</v>
      </c>
      <c r="AC16" s="1">
        <v>1</v>
      </c>
      <c r="AD16" s="1">
        <v>16</v>
      </c>
      <c r="AE16" s="1">
        <v>8</v>
      </c>
      <c r="AF16" s="1">
        <v>2</v>
      </c>
      <c r="AG16" s="1">
        <v>8</v>
      </c>
      <c r="AH16" s="1">
        <v>0</v>
      </c>
      <c r="AI16" s="1">
        <v>1</v>
      </c>
      <c r="AJ16" s="1">
        <v>8</v>
      </c>
      <c r="AK16" s="1">
        <v>0</v>
      </c>
      <c r="AL16" s="1">
        <v>13</v>
      </c>
      <c r="AM16" s="1">
        <v>0</v>
      </c>
      <c r="AN16" s="1">
        <v>24</v>
      </c>
      <c r="AO16" s="1">
        <v>2</v>
      </c>
      <c r="AP16" s="1">
        <v>1</v>
      </c>
      <c r="AQ16" s="1">
        <v>0</v>
      </c>
      <c r="AR16" s="1">
        <v>47</v>
      </c>
      <c r="AS16" s="1">
        <v>0</v>
      </c>
      <c r="AT16" s="1">
        <v>153</v>
      </c>
      <c r="AU16" s="1">
        <v>0</v>
      </c>
      <c r="AV16" s="1">
        <v>4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2</v>
      </c>
      <c r="BH16" s="16">
        <v>0</v>
      </c>
    </row>
    <row r="17" spans="1:60" x14ac:dyDescent="0.2">
      <c r="A17" s="15">
        <v>2</v>
      </c>
      <c r="B17" s="1">
        <v>5</v>
      </c>
      <c r="C17" s="1" t="s">
        <v>69</v>
      </c>
      <c r="D17" s="1">
        <v>2015</v>
      </c>
      <c r="E17" s="1" t="s">
        <v>60</v>
      </c>
      <c r="F17" s="1" t="s">
        <v>61</v>
      </c>
      <c r="G17" s="1">
        <v>1</v>
      </c>
      <c r="H17" s="1">
        <v>5.04</v>
      </c>
      <c r="I17" s="1">
        <v>161.34</v>
      </c>
      <c r="J17" s="1">
        <v>30.8</v>
      </c>
      <c r="K17" s="1">
        <v>30</v>
      </c>
      <c r="L17" s="2">
        <v>4.7860000000000023</v>
      </c>
      <c r="M17" s="2">
        <v>8.2055833860286823E-2</v>
      </c>
      <c r="N17" s="2">
        <v>-2.1666666666666644E-4</v>
      </c>
      <c r="O17" s="2">
        <v>0.03</v>
      </c>
      <c r="P17" s="2">
        <v>0.65942506034671933</v>
      </c>
      <c r="Q17" s="4">
        <v>3.5678554322327591E-3</v>
      </c>
      <c r="R17" s="5">
        <v>0.45300000000000001</v>
      </c>
      <c r="S17" s="6">
        <v>0.48099999999999998</v>
      </c>
      <c r="T17" s="1">
        <v>0.16800000000000001</v>
      </c>
      <c r="U17" s="1">
        <v>8.6769999999999996</v>
      </c>
      <c r="V17" s="1">
        <f t="shared" si="0"/>
        <v>51.648809523809518</v>
      </c>
      <c r="W17" s="1">
        <v>8</v>
      </c>
      <c r="X17" s="1">
        <v>35</v>
      </c>
      <c r="Y17" s="1">
        <v>0</v>
      </c>
      <c r="Z17" s="1">
        <v>0</v>
      </c>
      <c r="AA17" s="1">
        <v>3</v>
      </c>
      <c r="AB17" s="1">
        <v>0</v>
      </c>
      <c r="AC17" s="1">
        <v>5</v>
      </c>
      <c r="AD17" s="1">
        <v>22</v>
      </c>
      <c r="AE17" s="1">
        <v>26</v>
      </c>
      <c r="AF17" s="1">
        <v>1</v>
      </c>
      <c r="AG17" s="1">
        <v>21</v>
      </c>
      <c r="AH17" s="1">
        <v>0</v>
      </c>
      <c r="AI17" s="1">
        <v>3</v>
      </c>
      <c r="AJ17" s="1">
        <v>10</v>
      </c>
      <c r="AK17" s="1">
        <v>0</v>
      </c>
      <c r="AL17" s="1">
        <v>0</v>
      </c>
      <c r="AM17" s="1">
        <v>8</v>
      </c>
      <c r="AN17" s="1">
        <v>35</v>
      </c>
      <c r="AO17" s="1">
        <v>2</v>
      </c>
      <c r="AP17" s="1">
        <v>0</v>
      </c>
      <c r="AQ17" s="1">
        <v>1</v>
      </c>
      <c r="AR17" s="1">
        <v>0</v>
      </c>
      <c r="AS17" s="1">
        <v>9</v>
      </c>
      <c r="AT17" s="1">
        <v>0</v>
      </c>
      <c r="AU17" s="1">
        <v>0</v>
      </c>
      <c r="AV17" s="1">
        <v>12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3</v>
      </c>
      <c r="BC17" s="1">
        <v>0</v>
      </c>
      <c r="BD17" s="1">
        <v>0</v>
      </c>
      <c r="BE17" s="1">
        <v>0</v>
      </c>
      <c r="BF17" s="1">
        <v>0</v>
      </c>
      <c r="BG17" s="1">
        <v>96</v>
      </c>
      <c r="BH17" s="16">
        <v>0</v>
      </c>
    </row>
    <row r="18" spans="1:60" x14ac:dyDescent="0.2">
      <c r="A18" s="15">
        <v>2</v>
      </c>
      <c r="B18" s="1">
        <v>5</v>
      </c>
      <c r="C18" s="1" t="s">
        <v>69</v>
      </c>
      <c r="D18" s="1">
        <v>2015</v>
      </c>
      <c r="E18" s="1" t="s">
        <v>60</v>
      </c>
      <c r="F18" s="1" t="s">
        <v>61</v>
      </c>
      <c r="G18" s="1">
        <v>2</v>
      </c>
      <c r="H18" s="1">
        <v>4.9000000000000004</v>
      </c>
      <c r="I18" s="1">
        <v>198.45</v>
      </c>
      <c r="J18" s="1">
        <v>30.9</v>
      </c>
      <c r="K18" s="1">
        <v>30</v>
      </c>
      <c r="L18" s="2">
        <v>3.4275999999999995</v>
      </c>
      <c r="M18" s="2">
        <v>0.41044449799516325</v>
      </c>
      <c r="N18" s="2">
        <v>1E-3</v>
      </c>
      <c r="O18" s="2">
        <v>1.4999999999999999E-2</v>
      </c>
      <c r="P18" s="2">
        <v>0.67698046960719771</v>
      </c>
      <c r="Q18" s="4">
        <v>2.2254928244496187E-3</v>
      </c>
      <c r="R18" s="5">
        <v>0.45600000000000002</v>
      </c>
      <c r="S18" s="8">
        <v>0.25700000000000001</v>
      </c>
      <c r="T18" s="1">
        <v>8.2000000000000003E-2</v>
      </c>
      <c r="U18" s="1">
        <v>7.2830000000000004</v>
      </c>
      <c r="V18" s="1">
        <f t="shared" si="0"/>
        <v>88.817073170731703</v>
      </c>
      <c r="W18" s="1">
        <v>10</v>
      </c>
      <c r="X18" s="1">
        <v>22</v>
      </c>
      <c r="Y18" s="1">
        <v>0</v>
      </c>
      <c r="Z18" s="1">
        <v>4</v>
      </c>
      <c r="AA18" s="1">
        <v>0</v>
      </c>
      <c r="AB18" s="1">
        <v>0</v>
      </c>
      <c r="AC18" s="1">
        <v>0</v>
      </c>
      <c r="AD18" s="1">
        <v>21</v>
      </c>
      <c r="AE18" s="1">
        <v>40</v>
      </c>
      <c r="AF18" s="1">
        <v>0</v>
      </c>
      <c r="AG18" s="1">
        <v>0</v>
      </c>
      <c r="AH18" s="1">
        <v>9</v>
      </c>
      <c r="AI18" s="1">
        <v>7</v>
      </c>
      <c r="AJ18" s="1">
        <v>15</v>
      </c>
      <c r="AK18" s="1">
        <v>0</v>
      </c>
      <c r="AL18" s="1">
        <v>0</v>
      </c>
      <c r="AM18" s="1">
        <v>9</v>
      </c>
      <c r="AN18" s="1">
        <v>18</v>
      </c>
      <c r="AO18" s="1">
        <v>0</v>
      </c>
      <c r="AP18" s="1">
        <v>0</v>
      </c>
      <c r="AQ18" s="1">
        <v>0</v>
      </c>
      <c r="AR18" s="1">
        <v>0</v>
      </c>
      <c r="AS18" s="1">
        <v>15</v>
      </c>
      <c r="AT18" s="1">
        <v>11</v>
      </c>
      <c r="AU18" s="1">
        <v>0</v>
      </c>
      <c r="AV18" s="1">
        <v>3</v>
      </c>
      <c r="AW18" s="1">
        <v>0</v>
      </c>
      <c r="AX18" s="1">
        <v>6</v>
      </c>
      <c r="AY18" s="1">
        <v>0</v>
      </c>
      <c r="AZ18" s="1">
        <v>0</v>
      </c>
      <c r="BA18" s="1">
        <v>0</v>
      </c>
      <c r="BB18" s="1">
        <v>0</v>
      </c>
      <c r="BC18" s="1">
        <v>72</v>
      </c>
      <c r="BD18" s="1">
        <v>0</v>
      </c>
      <c r="BE18" s="1">
        <v>0</v>
      </c>
      <c r="BF18" s="1">
        <v>1</v>
      </c>
      <c r="BG18" s="1">
        <v>36</v>
      </c>
      <c r="BH18" s="16">
        <v>1</v>
      </c>
    </row>
    <row r="19" spans="1:60" x14ac:dyDescent="0.2">
      <c r="A19" s="15">
        <v>2</v>
      </c>
      <c r="B19" s="1">
        <v>5</v>
      </c>
      <c r="C19" s="1" t="s">
        <v>69</v>
      </c>
      <c r="D19" s="1">
        <v>2015</v>
      </c>
      <c r="E19" s="1" t="s">
        <v>63</v>
      </c>
      <c r="F19" s="1" t="s">
        <v>61</v>
      </c>
      <c r="G19" s="1">
        <v>3</v>
      </c>
      <c r="H19" s="1">
        <v>5.26</v>
      </c>
      <c r="I19" s="1">
        <v>221.4</v>
      </c>
      <c r="J19" s="1">
        <v>30.8</v>
      </c>
      <c r="K19" s="1">
        <v>30</v>
      </c>
      <c r="L19" s="2">
        <v>1.2235999999999998</v>
      </c>
      <c r="M19" s="2">
        <v>4.5156580442685001E-2</v>
      </c>
      <c r="N19" s="2">
        <v>0</v>
      </c>
      <c r="O19" s="2">
        <v>3.1E-2</v>
      </c>
      <c r="P19" s="2">
        <v>0.67039719113451823</v>
      </c>
      <c r="Q19" s="4">
        <v>6.7217306685557424E-3</v>
      </c>
      <c r="R19" s="5">
        <v>0.38600000000000001</v>
      </c>
      <c r="S19" s="8">
        <v>0.34899999999999998</v>
      </c>
      <c r="T19" s="1">
        <v>9.2999999999999999E-2</v>
      </c>
      <c r="U19" s="1">
        <v>7.3849999999999998</v>
      </c>
      <c r="V19" s="1">
        <f t="shared" si="0"/>
        <v>79.408602150537632</v>
      </c>
      <c r="W19" s="1">
        <v>21</v>
      </c>
      <c r="X19" s="1">
        <v>34</v>
      </c>
      <c r="Y19" s="1">
        <v>0</v>
      </c>
      <c r="Z19" s="1">
        <v>0</v>
      </c>
      <c r="AA19" s="1">
        <v>1</v>
      </c>
      <c r="AB19" s="1">
        <v>0</v>
      </c>
      <c r="AC19" s="1">
        <v>7</v>
      </c>
      <c r="AD19" s="1">
        <v>14</v>
      </c>
      <c r="AE19" s="1">
        <v>47</v>
      </c>
      <c r="AF19" s="1">
        <v>1</v>
      </c>
      <c r="AG19" s="1">
        <v>3</v>
      </c>
      <c r="AH19" s="1">
        <v>0</v>
      </c>
      <c r="AI19" s="1">
        <v>1</v>
      </c>
      <c r="AJ19" s="1">
        <v>9</v>
      </c>
      <c r="AK19" s="1">
        <v>0</v>
      </c>
      <c r="AL19" s="1">
        <v>0</v>
      </c>
      <c r="AM19" s="1">
        <v>0</v>
      </c>
      <c r="AN19" s="1">
        <v>11</v>
      </c>
      <c r="AO19" s="1">
        <v>3</v>
      </c>
      <c r="AP19" s="1">
        <v>0</v>
      </c>
      <c r="AQ19" s="1">
        <v>0</v>
      </c>
      <c r="AR19" s="1">
        <v>0</v>
      </c>
      <c r="AS19" s="1">
        <v>6</v>
      </c>
      <c r="AT19" s="1">
        <v>0</v>
      </c>
      <c r="AU19" s="1">
        <v>0</v>
      </c>
      <c r="AV19" s="1">
        <v>1</v>
      </c>
      <c r="AW19" s="1">
        <v>0</v>
      </c>
      <c r="AX19" s="1">
        <v>0</v>
      </c>
      <c r="AY19" s="1">
        <v>0</v>
      </c>
      <c r="AZ19" s="1">
        <v>0</v>
      </c>
      <c r="BA19" s="1">
        <v>67</v>
      </c>
      <c r="BB19" s="1">
        <v>2</v>
      </c>
      <c r="BC19" s="1">
        <v>63</v>
      </c>
      <c r="BD19" s="1">
        <v>0</v>
      </c>
      <c r="BE19" s="1">
        <v>0</v>
      </c>
      <c r="BF19" s="1">
        <v>0</v>
      </c>
      <c r="BG19" s="1">
        <v>9</v>
      </c>
      <c r="BH19" s="16">
        <v>0</v>
      </c>
    </row>
    <row r="20" spans="1:60" x14ac:dyDescent="0.2">
      <c r="A20" s="15">
        <v>2</v>
      </c>
      <c r="B20" s="1">
        <v>5</v>
      </c>
      <c r="C20" s="1" t="s">
        <v>69</v>
      </c>
      <c r="D20" s="1">
        <v>2015</v>
      </c>
      <c r="E20" s="1" t="s">
        <v>64</v>
      </c>
      <c r="F20" s="1" t="s">
        <v>65</v>
      </c>
      <c r="G20" s="1">
        <v>1</v>
      </c>
      <c r="H20" s="1">
        <v>6.27</v>
      </c>
      <c r="I20" s="1">
        <v>336.8</v>
      </c>
      <c r="J20" s="1">
        <v>30.8</v>
      </c>
      <c r="K20" s="1">
        <v>26</v>
      </c>
      <c r="L20" s="2">
        <v>0.79519999999999935</v>
      </c>
      <c r="M20" s="2">
        <v>8.8398106614974215E-2</v>
      </c>
      <c r="N20" s="2">
        <v>9.2731620509398267E-3</v>
      </c>
      <c r="O20" s="2">
        <v>2.5000000000000001E-2</v>
      </c>
      <c r="P20" s="2">
        <v>0.75927145051569001</v>
      </c>
      <c r="Q20" s="4">
        <v>2.6470653263619214E-2</v>
      </c>
      <c r="R20" s="9">
        <v>3.4000000000000002E-2</v>
      </c>
      <c r="S20" s="8">
        <v>0.308</v>
      </c>
      <c r="T20" s="1">
        <v>0.13900000000000001</v>
      </c>
      <c r="U20" s="1">
        <v>8.6530000000000005</v>
      </c>
      <c r="V20" s="1">
        <f t="shared" si="0"/>
        <v>62.251798561151077</v>
      </c>
      <c r="W20" s="1">
        <v>4</v>
      </c>
      <c r="X20" s="1">
        <v>2</v>
      </c>
      <c r="Y20" s="1">
        <v>0</v>
      </c>
      <c r="Z20" s="1">
        <v>1</v>
      </c>
      <c r="AA20" s="1">
        <v>4</v>
      </c>
      <c r="AB20" s="1">
        <v>0</v>
      </c>
      <c r="AC20" s="1">
        <v>10</v>
      </c>
      <c r="AD20" s="1">
        <v>0</v>
      </c>
      <c r="AE20" s="1">
        <v>41</v>
      </c>
      <c r="AF20" s="1">
        <v>1</v>
      </c>
      <c r="AG20" s="1">
        <v>77</v>
      </c>
      <c r="AH20" s="1">
        <v>0</v>
      </c>
      <c r="AI20" s="1">
        <v>5</v>
      </c>
      <c r="AJ20" s="1">
        <v>0</v>
      </c>
      <c r="AK20" s="1">
        <v>0</v>
      </c>
      <c r="AL20" s="1">
        <v>0</v>
      </c>
      <c r="AM20" s="1">
        <v>0</v>
      </c>
      <c r="AN20" s="1">
        <v>28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69</v>
      </c>
      <c r="AW20" s="1">
        <v>0</v>
      </c>
      <c r="AX20" s="1">
        <v>30</v>
      </c>
      <c r="AY20" s="1">
        <v>28</v>
      </c>
      <c r="AZ20" s="1">
        <v>0</v>
      </c>
      <c r="BA20" s="1">
        <v>0</v>
      </c>
      <c r="BB20" s="1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6">
        <v>0</v>
      </c>
    </row>
    <row r="21" spans="1:60" x14ac:dyDescent="0.2">
      <c r="A21" s="15">
        <v>2</v>
      </c>
      <c r="B21" s="1">
        <v>5</v>
      </c>
      <c r="C21" s="1" t="s">
        <v>69</v>
      </c>
      <c r="D21" s="1">
        <v>2015</v>
      </c>
      <c r="E21" s="1" t="s">
        <v>64</v>
      </c>
      <c r="F21" s="1" t="s">
        <v>65</v>
      </c>
      <c r="G21" s="1">
        <v>2</v>
      </c>
      <c r="H21" s="1">
        <v>6.27</v>
      </c>
      <c r="I21" s="1">
        <v>334.9</v>
      </c>
      <c r="J21" s="1">
        <v>30.9</v>
      </c>
      <c r="K21" s="1">
        <v>28</v>
      </c>
      <c r="L21" s="2">
        <v>0.80080000000000051</v>
      </c>
      <c r="M21" s="2">
        <v>9.14274266707161E-2</v>
      </c>
      <c r="N21" s="2">
        <v>2.6137248359470577E-3</v>
      </c>
      <c r="O21" s="2">
        <v>7.0000000000000001E-3</v>
      </c>
      <c r="P21" s="2">
        <v>0.85099271450515601</v>
      </c>
      <c r="Q21" s="4">
        <v>3.0351039496471634E-2</v>
      </c>
      <c r="R21" s="5">
        <v>8.9999999999999993E-3</v>
      </c>
      <c r="S21" s="8">
        <v>0.26300000000000001</v>
      </c>
      <c r="T21" s="1">
        <v>9.0999999999999998E-2</v>
      </c>
      <c r="U21" s="1">
        <v>5.0919999999999996</v>
      </c>
      <c r="V21" s="1">
        <f t="shared" si="0"/>
        <v>55.956043956043956</v>
      </c>
      <c r="W21" s="1">
        <v>3</v>
      </c>
      <c r="X21" s="1">
        <v>5</v>
      </c>
      <c r="Y21" s="1">
        <v>0</v>
      </c>
      <c r="Z21" s="1">
        <v>2</v>
      </c>
      <c r="AA21" s="1">
        <v>4</v>
      </c>
      <c r="AB21" s="1">
        <v>0</v>
      </c>
      <c r="AC21" s="1">
        <v>5</v>
      </c>
      <c r="AD21" s="1">
        <v>0</v>
      </c>
      <c r="AE21" s="1">
        <v>53</v>
      </c>
      <c r="AF21" s="1">
        <v>0</v>
      </c>
      <c r="AG21" s="1">
        <v>7</v>
      </c>
      <c r="AH21" s="1">
        <v>36</v>
      </c>
      <c r="AI21" s="1">
        <v>19</v>
      </c>
      <c r="AJ21" s="1">
        <v>0</v>
      </c>
      <c r="AK21" s="1">
        <v>0</v>
      </c>
      <c r="AL21" s="1">
        <v>0</v>
      </c>
      <c r="AM21" s="1">
        <v>19</v>
      </c>
      <c r="AN21" s="1">
        <v>30</v>
      </c>
      <c r="AO21" s="1">
        <v>0</v>
      </c>
      <c r="AP21" s="1">
        <v>0</v>
      </c>
      <c r="AQ21" s="1">
        <v>6</v>
      </c>
      <c r="AR21" s="1">
        <v>0</v>
      </c>
      <c r="AS21" s="1">
        <v>3</v>
      </c>
      <c r="AT21" s="1">
        <v>0</v>
      </c>
      <c r="AU21" s="1">
        <v>14</v>
      </c>
      <c r="AV21" s="1">
        <v>43</v>
      </c>
      <c r="AW21" s="1">
        <v>0</v>
      </c>
      <c r="AX21" s="1">
        <v>7</v>
      </c>
      <c r="AY21" s="1">
        <v>0</v>
      </c>
      <c r="AZ21" s="1">
        <v>0</v>
      </c>
      <c r="BA21" s="1">
        <v>0</v>
      </c>
      <c r="BB21" s="1">
        <v>33</v>
      </c>
      <c r="BC21" s="1">
        <v>3</v>
      </c>
      <c r="BD21" s="1">
        <v>0</v>
      </c>
      <c r="BE21" s="1">
        <v>0</v>
      </c>
      <c r="BF21" s="1">
        <v>8</v>
      </c>
      <c r="BG21" s="1">
        <v>0</v>
      </c>
      <c r="BH21" s="16">
        <v>0</v>
      </c>
    </row>
    <row r="22" spans="1:60" x14ac:dyDescent="0.2">
      <c r="A22" s="15">
        <v>2</v>
      </c>
      <c r="B22" s="1">
        <v>5</v>
      </c>
      <c r="C22" s="1" t="s">
        <v>69</v>
      </c>
      <c r="D22" s="1">
        <v>2015</v>
      </c>
      <c r="E22" s="1" t="s">
        <v>64</v>
      </c>
      <c r="F22" s="1" t="s">
        <v>65</v>
      </c>
      <c r="G22" s="1">
        <v>3</v>
      </c>
      <c r="H22" s="1">
        <v>6.29</v>
      </c>
      <c r="I22" s="1">
        <v>329.7</v>
      </c>
      <c r="J22" s="1">
        <v>30.9</v>
      </c>
      <c r="K22" s="1">
        <v>28</v>
      </c>
      <c r="L22" s="2">
        <v>5.6000000000000104E-3</v>
      </c>
      <c r="M22" s="2">
        <v>4.4654840659988509E-2</v>
      </c>
      <c r="N22" s="2">
        <v>0</v>
      </c>
      <c r="O22" s="2">
        <v>2.7E-2</v>
      </c>
      <c r="P22" s="2">
        <v>0.68042506034671901</v>
      </c>
      <c r="Q22" s="4">
        <v>0</v>
      </c>
      <c r="R22" s="5">
        <v>0.24199999999999999</v>
      </c>
      <c r="S22" s="8">
        <v>0.34200000000000003</v>
      </c>
      <c r="T22" s="1">
        <v>9.8000000000000004E-2</v>
      </c>
      <c r="U22" s="1">
        <v>13.497</v>
      </c>
      <c r="V22" s="1">
        <f t="shared" si="0"/>
        <v>137.72448979591837</v>
      </c>
      <c r="W22" s="1">
        <v>9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8</v>
      </c>
      <c r="AF22" s="1">
        <v>0</v>
      </c>
      <c r="AG22" s="1">
        <v>38</v>
      </c>
      <c r="AH22" s="1">
        <v>43</v>
      </c>
      <c r="AI22" s="1">
        <v>15</v>
      </c>
      <c r="AJ22" s="1">
        <v>5</v>
      </c>
      <c r="AK22" s="1">
        <v>0</v>
      </c>
      <c r="AL22" s="1">
        <v>0</v>
      </c>
      <c r="AM22" s="1">
        <v>6</v>
      </c>
      <c r="AN22" s="1">
        <v>13</v>
      </c>
      <c r="AO22" s="1">
        <v>0</v>
      </c>
      <c r="AP22" s="1">
        <v>0</v>
      </c>
      <c r="AQ22" s="1">
        <v>2</v>
      </c>
      <c r="AR22" s="1">
        <v>3</v>
      </c>
      <c r="AS22" s="1">
        <v>4</v>
      </c>
      <c r="AT22" s="1">
        <v>0</v>
      </c>
      <c r="AU22" s="1">
        <v>52</v>
      </c>
      <c r="AV22" s="1">
        <v>65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25</v>
      </c>
      <c r="BC22" s="1">
        <v>0</v>
      </c>
      <c r="BD22" s="1">
        <v>6</v>
      </c>
      <c r="BE22" s="1">
        <v>0</v>
      </c>
      <c r="BF22" s="1">
        <v>1</v>
      </c>
      <c r="BG22" s="1">
        <v>5</v>
      </c>
      <c r="BH22" s="16">
        <v>0</v>
      </c>
    </row>
    <row r="23" spans="1:60" x14ac:dyDescent="0.2">
      <c r="A23" s="15">
        <v>2</v>
      </c>
      <c r="B23" s="1">
        <v>5</v>
      </c>
      <c r="C23" s="1" t="s">
        <v>69</v>
      </c>
      <c r="D23" s="1">
        <v>2015</v>
      </c>
      <c r="E23" s="1" t="s">
        <v>64</v>
      </c>
      <c r="F23" s="1" t="s">
        <v>66</v>
      </c>
      <c r="G23" s="1">
        <v>1</v>
      </c>
      <c r="H23" s="1">
        <v>7.66</v>
      </c>
      <c r="I23" s="1">
        <v>329.7</v>
      </c>
      <c r="J23" s="1">
        <v>31.1</v>
      </c>
      <c r="K23" s="1">
        <v>23</v>
      </c>
      <c r="L23" s="2">
        <v>1.2704</v>
      </c>
      <c r="M23" s="2">
        <v>0.1237405986477346</v>
      </c>
      <c r="N23" s="2">
        <v>3.420086753420086E-3</v>
      </c>
      <c r="O23" s="2">
        <v>8.0087674928342612E-3</v>
      </c>
      <c r="P23" s="2">
        <v>0.53982883475971033</v>
      </c>
      <c r="Q23" s="4">
        <v>3.9589669455820403E-2</v>
      </c>
      <c r="R23" s="5">
        <v>0.249</v>
      </c>
      <c r="S23" s="8">
        <v>0.23200000000000001</v>
      </c>
      <c r="T23" s="1">
        <v>9.2999999999999999E-2</v>
      </c>
      <c r="U23" s="1">
        <v>6.14</v>
      </c>
      <c r="V23" s="1">
        <f t="shared" si="0"/>
        <v>66.021505376344081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">
        <v>0</v>
      </c>
      <c r="AC23" s="1">
        <v>3</v>
      </c>
      <c r="AD23" s="1">
        <v>0</v>
      </c>
      <c r="AE23" s="1">
        <v>0</v>
      </c>
      <c r="AF23" s="1">
        <v>0</v>
      </c>
      <c r="AG23" s="1">
        <v>7</v>
      </c>
      <c r="AH23" s="1">
        <v>0</v>
      </c>
      <c r="AI23" s="1">
        <v>25</v>
      </c>
      <c r="AJ23" s="1">
        <v>1</v>
      </c>
      <c r="AK23" s="1">
        <v>0</v>
      </c>
      <c r="AL23" s="1">
        <v>0</v>
      </c>
      <c r="AM23" s="1">
        <v>16</v>
      </c>
      <c r="AN23" s="1">
        <v>119</v>
      </c>
      <c r="AO23" s="1">
        <v>7</v>
      </c>
      <c r="AP23" s="1">
        <v>0</v>
      </c>
      <c r="AQ23" s="1">
        <v>4</v>
      </c>
      <c r="AR23" s="1">
        <v>0</v>
      </c>
      <c r="AS23" s="1">
        <v>11</v>
      </c>
      <c r="AT23" s="1">
        <v>0</v>
      </c>
      <c r="AU23" s="1">
        <v>1</v>
      </c>
      <c r="AV23" s="1">
        <v>97</v>
      </c>
      <c r="AW23" s="1">
        <v>0</v>
      </c>
      <c r="AX23" s="1">
        <v>0</v>
      </c>
      <c r="AY23" s="1">
        <v>8</v>
      </c>
      <c r="AZ23" s="1">
        <v>0</v>
      </c>
      <c r="BA23" s="1">
        <v>0</v>
      </c>
      <c r="BB23" s="1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6">
        <v>0</v>
      </c>
    </row>
    <row r="24" spans="1:60" x14ac:dyDescent="0.2">
      <c r="A24" s="15">
        <v>2</v>
      </c>
      <c r="B24" s="1">
        <v>5</v>
      </c>
      <c r="C24" s="1" t="s">
        <v>69</v>
      </c>
      <c r="D24" s="1">
        <v>2015</v>
      </c>
      <c r="E24" s="1" t="s">
        <v>64</v>
      </c>
      <c r="F24" s="1" t="s">
        <v>66</v>
      </c>
      <c r="G24" s="1">
        <v>2</v>
      </c>
      <c r="H24" s="1">
        <v>7.66</v>
      </c>
      <c r="I24" s="1">
        <v>327.39999999999998</v>
      </c>
      <c r="J24" s="1">
        <v>31.1</v>
      </c>
      <c r="K24" s="1">
        <v>25</v>
      </c>
      <c r="L24" s="2">
        <v>1.1599999999999995</v>
      </c>
      <c r="M24" s="2">
        <v>5.1968698291489236E-2</v>
      </c>
      <c r="N24" s="2">
        <v>4.059615170726282E-3</v>
      </c>
      <c r="O24" s="2">
        <v>6.0000000000000001E-3</v>
      </c>
      <c r="P24" s="2">
        <v>0.43559359227561989</v>
      </c>
      <c r="Q24" s="4">
        <v>3.0626226279704776E-2</v>
      </c>
      <c r="R24" s="5">
        <v>0.25600000000000001</v>
      </c>
      <c r="S24" s="8">
        <v>0.31900000000000001</v>
      </c>
      <c r="T24" s="1">
        <v>9.6000000000000002E-2</v>
      </c>
      <c r="U24" s="1">
        <v>11.903</v>
      </c>
      <c r="V24" s="1">
        <f t="shared" si="0"/>
        <v>123.98958333333333</v>
      </c>
      <c r="W24" s="1">
        <v>3</v>
      </c>
      <c r="X24" s="1">
        <v>9</v>
      </c>
      <c r="Y24" s="1">
        <v>0</v>
      </c>
      <c r="Z24" s="1">
        <v>0</v>
      </c>
      <c r="AA24" s="1">
        <v>2</v>
      </c>
      <c r="AB24" s="1">
        <v>0</v>
      </c>
      <c r="AC24" s="1">
        <v>3</v>
      </c>
      <c r="AD24" s="1">
        <v>8</v>
      </c>
      <c r="AE24" s="1">
        <v>17</v>
      </c>
      <c r="AF24" s="1">
        <v>0</v>
      </c>
      <c r="AG24" s="1">
        <v>83</v>
      </c>
      <c r="AH24" s="1">
        <v>12</v>
      </c>
      <c r="AI24" s="1">
        <v>14</v>
      </c>
      <c r="AJ24" s="1">
        <v>1</v>
      </c>
      <c r="AK24" s="1">
        <v>0</v>
      </c>
      <c r="AL24" s="1">
        <v>0</v>
      </c>
      <c r="AM24" s="1">
        <v>0</v>
      </c>
      <c r="AN24" s="1">
        <v>46</v>
      </c>
      <c r="AO24" s="1">
        <v>3</v>
      </c>
      <c r="AP24" s="1">
        <v>0</v>
      </c>
      <c r="AQ24" s="1">
        <v>0</v>
      </c>
      <c r="AR24" s="1">
        <v>7</v>
      </c>
      <c r="AS24" s="1">
        <v>0</v>
      </c>
      <c r="AT24" s="1">
        <v>3</v>
      </c>
      <c r="AU24" s="1">
        <v>20</v>
      </c>
      <c r="AV24" s="1">
        <v>50</v>
      </c>
      <c r="AW24" s="1">
        <v>8</v>
      </c>
      <c r="AX24" s="1">
        <v>0</v>
      </c>
      <c r="AY24" s="1">
        <v>0</v>
      </c>
      <c r="AZ24" s="1">
        <v>3</v>
      </c>
      <c r="BA24" s="1">
        <v>0</v>
      </c>
      <c r="BB24" s="1">
        <v>3</v>
      </c>
      <c r="BC24" s="1">
        <v>0</v>
      </c>
      <c r="BD24" s="1">
        <v>0</v>
      </c>
      <c r="BE24" s="1">
        <v>0</v>
      </c>
      <c r="BF24" s="1">
        <v>5</v>
      </c>
      <c r="BG24" s="1">
        <v>0</v>
      </c>
      <c r="BH24" s="16">
        <v>0</v>
      </c>
    </row>
    <row r="25" spans="1:60" x14ac:dyDescent="0.2">
      <c r="A25" s="15">
        <v>2</v>
      </c>
      <c r="B25" s="1">
        <v>5</v>
      </c>
      <c r="C25" s="1" t="s">
        <v>69</v>
      </c>
      <c r="D25" s="1">
        <v>2015</v>
      </c>
      <c r="E25" s="1" t="s">
        <v>64</v>
      </c>
      <c r="F25" s="1" t="s">
        <v>66</v>
      </c>
      <c r="G25" s="1">
        <v>3</v>
      </c>
      <c r="H25" s="1">
        <v>7.67</v>
      </c>
      <c r="I25" s="1">
        <v>316.8</v>
      </c>
      <c r="J25" s="1">
        <v>31.1</v>
      </c>
      <c r="K25" s="1">
        <v>23</v>
      </c>
      <c r="L25" s="2">
        <v>0.46399999999999963</v>
      </c>
      <c r="M25" s="2">
        <v>4.7397573893615583E-2</v>
      </c>
      <c r="N25" s="2">
        <v>1.9324880435991545E-3</v>
      </c>
      <c r="O25" s="2">
        <v>1.0999999999999999E-2</v>
      </c>
      <c r="P25" s="2">
        <f>(SUM(P23,P24)/2)</f>
        <v>0.48771121351766511</v>
      </c>
      <c r="Q25" s="4">
        <v>2.7662397930055923E-2</v>
      </c>
      <c r="R25" s="5">
        <v>0.28199999999999997</v>
      </c>
      <c r="S25" s="8">
        <v>0.33</v>
      </c>
      <c r="T25" s="1">
        <v>0.152</v>
      </c>
      <c r="U25" s="1">
        <v>8.5329999999999995</v>
      </c>
      <c r="V25" s="1">
        <f t="shared" si="0"/>
        <v>56.138157894736842</v>
      </c>
      <c r="W25" s="1">
        <v>3</v>
      </c>
      <c r="X25" s="1">
        <v>7</v>
      </c>
      <c r="Y25" s="1">
        <v>0</v>
      </c>
      <c r="Z25" s="1">
        <v>1</v>
      </c>
      <c r="AA25" s="1">
        <v>1</v>
      </c>
      <c r="AB25" s="1">
        <v>0</v>
      </c>
      <c r="AC25" s="1">
        <v>8</v>
      </c>
      <c r="AD25" s="1">
        <v>0</v>
      </c>
      <c r="AE25" s="1">
        <v>8</v>
      </c>
      <c r="AF25" s="1">
        <v>0</v>
      </c>
      <c r="AG25" s="1">
        <v>30</v>
      </c>
      <c r="AH25" s="1">
        <v>23</v>
      </c>
      <c r="AI25" s="1">
        <v>1</v>
      </c>
      <c r="AJ25" s="1">
        <v>2</v>
      </c>
      <c r="AK25" s="1">
        <v>0</v>
      </c>
      <c r="AL25" s="1">
        <v>0</v>
      </c>
      <c r="AM25" s="1">
        <v>0</v>
      </c>
      <c r="AN25" s="1">
        <v>68</v>
      </c>
      <c r="AO25" s="1">
        <v>1</v>
      </c>
      <c r="AP25" s="1">
        <v>0</v>
      </c>
      <c r="AQ25" s="1">
        <v>0</v>
      </c>
      <c r="AR25" s="1">
        <v>1</v>
      </c>
      <c r="AS25" s="1">
        <v>0</v>
      </c>
      <c r="AT25" s="1">
        <v>0</v>
      </c>
      <c r="AU25" s="1">
        <v>4</v>
      </c>
      <c r="AV25" s="1">
        <v>83</v>
      </c>
      <c r="AW25" s="1">
        <v>6</v>
      </c>
      <c r="AX25" s="1">
        <v>0</v>
      </c>
      <c r="AY25" s="1">
        <v>0</v>
      </c>
      <c r="AZ25" s="1">
        <v>0</v>
      </c>
      <c r="BA25" s="1">
        <v>0</v>
      </c>
      <c r="BB25" s="1">
        <v>31</v>
      </c>
      <c r="BC25" s="1">
        <v>0</v>
      </c>
      <c r="BD25" s="1">
        <v>18</v>
      </c>
      <c r="BE25" s="1">
        <v>0</v>
      </c>
      <c r="BF25" s="1">
        <v>4</v>
      </c>
      <c r="BG25" s="1">
        <v>0</v>
      </c>
      <c r="BH25" s="16">
        <v>0</v>
      </c>
    </row>
    <row r="26" spans="1:60" x14ac:dyDescent="0.2">
      <c r="A26" s="15">
        <v>2</v>
      </c>
      <c r="B26" s="1">
        <v>5</v>
      </c>
      <c r="C26" s="1" t="s">
        <v>69</v>
      </c>
      <c r="D26" s="1">
        <v>2015</v>
      </c>
      <c r="E26" s="1" t="s">
        <v>64</v>
      </c>
      <c r="F26" s="1" t="s">
        <v>67</v>
      </c>
      <c r="G26" s="1">
        <v>1</v>
      </c>
      <c r="H26" s="1">
        <v>6.54</v>
      </c>
      <c r="I26" s="1">
        <v>770.5</v>
      </c>
      <c r="J26" s="1">
        <v>30.8</v>
      </c>
      <c r="K26" s="1">
        <v>25</v>
      </c>
      <c r="L26" s="2">
        <v>0.40599999999999892</v>
      </c>
      <c r="M26" s="2">
        <v>6.9875001896278835E-2</v>
      </c>
      <c r="N26" s="2">
        <v>0</v>
      </c>
      <c r="O26" s="2">
        <v>4.4999999999999998E-2</v>
      </c>
      <c r="P26" s="2">
        <v>0.47948211542681596</v>
      </c>
      <c r="Q26" s="4">
        <v>1.5541889973803494E-2</v>
      </c>
      <c r="R26" s="10">
        <v>5.0999999999999997E-2</v>
      </c>
      <c r="S26" s="7">
        <v>0.42299999999999999</v>
      </c>
      <c r="T26" s="1">
        <v>2.2469999999999999</v>
      </c>
      <c r="U26" s="1">
        <v>9.2859999999999996</v>
      </c>
      <c r="V26" s="1">
        <f t="shared" si="0"/>
        <v>4.1326212728081888</v>
      </c>
      <c r="W26" s="1">
        <v>25</v>
      </c>
      <c r="X26" s="1">
        <v>14</v>
      </c>
      <c r="Y26" s="1">
        <v>0</v>
      </c>
      <c r="Z26" s="1">
        <v>6</v>
      </c>
      <c r="AA26" s="1">
        <v>6</v>
      </c>
      <c r="AB26" s="1">
        <v>0</v>
      </c>
      <c r="AC26" s="1">
        <v>26</v>
      </c>
      <c r="AD26" s="1">
        <v>0</v>
      </c>
      <c r="AE26" s="1">
        <v>7</v>
      </c>
      <c r="AF26" s="1">
        <v>1</v>
      </c>
      <c r="AG26" s="1">
        <v>73</v>
      </c>
      <c r="AH26" s="1">
        <v>9</v>
      </c>
      <c r="AI26" s="1">
        <v>8</v>
      </c>
      <c r="AJ26" s="1">
        <v>7</v>
      </c>
      <c r="AK26" s="1">
        <v>0</v>
      </c>
      <c r="AL26" s="1">
        <v>0</v>
      </c>
      <c r="AM26" s="1">
        <v>0</v>
      </c>
      <c r="AN26" s="1">
        <v>29</v>
      </c>
      <c r="AO26" s="1">
        <v>2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20</v>
      </c>
      <c r="AW26" s="1">
        <v>0</v>
      </c>
      <c r="AX26" s="1">
        <v>0</v>
      </c>
      <c r="AY26" s="1">
        <v>46</v>
      </c>
      <c r="AZ26" s="1">
        <v>0</v>
      </c>
      <c r="BA26" s="1">
        <v>0</v>
      </c>
      <c r="BB26" s="1">
        <v>21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6">
        <v>0</v>
      </c>
    </row>
    <row r="27" spans="1:60" x14ac:dyDescent="0.2">
      <c r="A27" s="15">
        <v>2</v>
      </c>
      <c r="B27" s="1">
        <v>5</v>
      </c>
      <c r="C27" s="1" t="s">
        <v>69</v>
      </c>
      <c r="D27" s="1">
        <v>2015</v>
      </c>
      <c r="E27" s="1" t="s">
        <v>64</v>
      </c>
      <c r="F27" s="1" t="s">
        <v>67</v>
      </c>
      <c r="G27" s="1">
        <v>2</v>
      </c>
      <c r="H27" s="1">
        <v>6.53</v>
      </c>
      <c r="I27" s="1">
        <v>618.5</v>
      </c>
      <c r="J27" s="1">
        <v>30.8</v>
      </c>
      <c r="K27" s="1">
        <v>27</v>
      </c>
      <c r="L27" s="2">
        <v>4.6800000000000008E-2</v>
      </c>
      <c r="M27" s="2">
        <v>5.1679197617739508E-2</v>
      </c>
      <c r="N27" s="2">
        <v>0</v>
      </c>
      <c r="O27" s="2">
        <v>1.7999999999999999E-2</v>
      </c>
      <c r="P27" s="2">
        <v>0.48277375466315559</v>
      </c>
      <c r="Q27" s="4">
        <v>6.8804418927200198E-2</v>
      </c>
      <c r="R27" s="10">
        <v>0.14599999999999999</v>
      </c>
      <c r="S27" s="7">
        <v>0.36599999999999999</v>
      </c>
      <c r="T27" s="1">
        <v>8.4000000000000005E-2</v>
      </c>
      <c r="U27" s="1">
        <v>9.4559999999999995</v>
      </c>
      <c r="V27" s="1">
        <f t="shared" si="0"/>
        <v>112.57142857142856</v>
      </c>
      <c r="W27" s="1">
        <v>16</v>
      </c>
      <c r="X27" s="1">
        <v>12</v>
      </c>
      <c r="Y27" s="1">
        <v>0</v>
      </c>
      <c r="Z27" s="1">
        <v>13</v>
      </c>
      <c r="AA27" s="1">
        <v>13</v>
      </c>
      <c r="AB27" s="1">
        <v>0</v>
      </c>
      <c r="AC27" s="1">
        <v>49</v>
      </c>
      <c r="AD27" s="1">
        <v>0</v>
      </c>
      <c r="AE27" s="1">
        <v>0</v>
      </c>
      <c r="AF27" s="1">
        <v>0</v>
      </c>
      <c r="AG27" s="1">
        <v>49</v>
      </c>
      <c r="AH27" s="1">
        <v>55</v>
      </c>
      <c r="AI27" s="1">
        <v>6</v>
      </c>
      <c r="AJ27" s="1">
        <v>0</v>
      </c>
      <c r="AK27" s="1">
        <v>0</v>
      </c>
      <c r="AL27" s="1">
        <v>0</v>
      </c>
      <c r="AM27" s="1">
        <v>0</v>
      </c>
      <c r="AN27" s="1">
        <v>25</v>
      </c>
      <c r="AO27" s="1">
        <v>2</v>
      </c>
      <c r="AP27" s="1">
        <v>0</v>
      </c>
      <c r="AQ27" s="1">
        <v>2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29</v>
      </c>
      <c r="BB27" s="1">
        <v>18</v>
      </c>
      <c r="BC27" s="1">
        <v>0</v>
      </c>
      <c r="BD27" s="1">
        <v>0</v>
      </c>
      <c r="BE27" s="1">
        <v>0</v>
      </c>
      <c r="BF27" s="1">
        <v>11</v>
      </c>
      <c r="BG27" s="1">
        <v>0</v>
      </c>
      <c r="BH27" s="16">
        <v>0</v>
      </c>
    </row>
    <row r="28" spans="1:60" x14ac:dyDescent="0.2">
      <c r="A28" s="15">
        <v>2</v>
      </c>
      <c r="B28" s="1">
        <v>5</v>
      </c>
      <c r="C28" s="1" t="s">
        <v>69</v>
      </c>
      <c r="D28" s="1">
        <v>2015</v>
      </c>
      <c r="E28" s="1" t="s">
        <v>64</v>
      </c>
      <c r="F28" s="1" t="s">
        <v>67</v>
      </c>
      <c r="G28" s="1">
        <v>3</v>
      </c>
      <c r="H28" s="1">
        <v>6.53</v>
      </c>
      <c r="I28" s="1">
        <v>659.6</v>
      </c>
      <c r="J28" s="1">
        <v>30.8</v>
      </c>
      <c r="K28" s="1">
        <v>25</v>
      </c>
      <c r="L28" s="2">
        <v>0.44159999999999755</v>
      </c>
      <c r="M28" s="2">
        <v>2.6745266739948301E-2</v>
      </c>
      <c r="N28" s="2">
        <v>-1.6683350016683351E-4</v>
      </c>
      <c r="O28" s="2">
        <v>0.09</v>
      </c>
      <c r="P28" s="2">
        <v>0.45205178845731842</v>
      </c>
      <c r="Q28" s="4">
        <v>2.0756149318905109E-2</v>
      </c>
      <c r="R28" s="10">
        <v>0.22600000000000001</v>
      </c>
      <c r="S28" s="7">
        <v>0.245</v>
      </c>
      <c r="T28" s="1">
        <v>5.7000000000000002E-2</v>
      </c>
      <c r="U28" s="1">
        <v>5.2779999999999996</v>
      </c>
      <c r="V28" s="1">
        <f t="shared" si="0"/>
        <v>92.596491228070164</v>
      </c>
      <c r="W28" s="1">
        <v>18</v>
      </c>
      <c r="X28" s="1">
        <v>13</v>
      </c>
      <c r="Y28" s="1">
        <v>0</v>
      </c>
      <c r="Z28" s="1">
        <v>0</v>
      </c>
      <c r="AA28" s="1">
        <v>6</v>
      </c>
      <c r="AB28" s="1">
        <v>1</v>
      </c>
      <c r="AC28" s="1">
        <v>17</v>
      </c>
      <c r="AD28" s="1">
        <v>0</v>
      </c>
      <c r="AE28" s="1">
        <v>0</v>
      </c>
      <c r="AF28" s="1">
        <v>0</v>
      </c>
      <c r="AG28" s="1">
        <v>87</v>
      </c>
      <c r="AH28" s="1">
        <v>26</v>
      </c>
      <c r="AI28" s="1">
        <v>2</v>
      </c>
      <c r="AJ28" s="1">
        <v>7</v>
      </c>
      <c r="AK28" s="1">
        <v>0</v>
      </c>
      <c r="AL28" s="1">
        <v>0</v>
      </c>
      <c r="AM28" s="1">
        <v>0</v>
      </c>
      <c r="AN28" s="1">
        <v>11</v>
      </c>
      <c r="AO28" s="1">
        <v>2</v>
      </c>
      <c r="AP28" s="1">
        <v>0</v>
      </c>
      <c r="AQ28" s="1">
        <v>0</v>
      </c>
      <c r="AR28" s="1">
        <v>0</v>
      </c>
      <c r="AS28" s="1">
        <v>0</v>
      </c>
      <c r="AT28" s="1">
        <v>18</v>
      </c>
      <c r="AU28" s="1">
        <v>6</v>
      </c>
      <c r="AV28" s="1">
        <v>16</v>
      </c>
      <c r="AW28" s="1">
        <v>0</v>
      </c>
      <c r="AX28" s="1">
        <v>0</v>
      </c>
      <c r="AY28" s="1">
        <v>14</v>
      </c>
      <c r="AZ28" s="1">
        <v>0</v>
      </c>
      <c r="BA28" s="1">
        <v>0</v>
      </c>
      <c r="BB28" s="1">
        <v>13</v>
      </c>
      <c r="BC28" s="1">
        <v>0</v>
      </c>
      <c r="BD28" s="1">
        <v>3</v>
      </c>
      <c r="BE28" s="1">
        <v>0</v>
      </c>
      <c r="BF28" s="1">
        <v>40</v>
      </c>
      <c r="BG28" s="1">
        <v>0</v>
      </c>
      <c r="BH28" s="16">
        <v>0</v>
      </c>
    </row>
    <row r="29" spans="1:60" x14ac:dyDescent="0.2">
      <c r="A29" s="15">
        <v>2</v>
      </c>
      <c r="B29" s="1">
        <v>5</v>
      </c>
      <c r="C29" s="1" t="s">
        <v>69</v>
      </c>
      <c r="D29" s="1">
        <v>2015</v>
      </c>
      <c r="E29" s="1" t="s">
        <v>64</v>
      </c>
      <c r="F29" s="1" t="s">
        <v>68</v>
      </c>
      <c r="G29" s="1">
        <v>1</v>
      </c>
      <c r="H29" s="1">
        <v>5.84</v>
      </c>
      <c r="I29" s="1">
        <v>1388</v>
      </c>
      <c r="J29" s="1">
        <v>31</v>
      </c>
      <c r="K29" s="1">
        <v>28</v>
      </c>
      <c r="L29" s="2">
        <v>7.3643999999999945</v>
      </c>
      <c r="M29" s="2">
        <v>7.9400707316730837E-2</v>
      </c>
      <c r="N29" s="2">
        <v>-3.6147258369480587E-4</v>
      </c>
      <c r="O29" s="2">
        <v>1.6E-2</v>
      </c>
      <c r="P29" s="2">
        <v>0.48387096774193544</v>
      </c>
      <c r="Q29" s="4">
        <v>8.0884458834300805E-3</v>
      </c>
      <c r="R29" s="10">
        <v>0.35299999999999998</v>
      </c>
      <c r="S29" s="7">
        <v>0.36299999999999999</v>
      </c>
      <c r="T29" s="1">
        <v>6.5000000000000002E-2</v>
      </c>
      <c r="U29" s="1">
        <v>8.0890000000000004</v>
      </c>
      <c r="V29" s="1">
        <f t="shared" si="0"/>
        <v>124.44615384615385</v>
      </c>
      <c r="W29" s="1">
        <v>16</v>
      </c>
      <c r="X29" s="1">
        <v>8</v>
      </c>
      <c r="Y29" s="1">
        <v>2</v>
      </c>
      <c r="Z29" s="1">
        <v>1</v>
      </c>
      <c r="AA29" s="1">
        <v>15</v>
      </c>
      <c r="AB29" s="1">
        <v>0</v>
      </c>
      <c r="AC29" s="1">
        <v>70</v>
      </c>
      <c r="AD29" s="1">
        <v>0</v>
      </c>
      <c r="AE29" s="1">
        <v>0</v>
      </c>
      <c r="AF29" s="1">
        <v>0</v>
      </c>
      <c r="AG29" s="1">
        <v>70</v>
      </c>
      <c r="AH29" s="1">
        <v>27</v>
      </c>
      <c r="AI29" s="1">
        <v>12</v>
      </c>
      <c r="AJ29" s="1">
        <v>3</v>
      </c>
      <c r="AK29" s="1">
        <v>0</v>
      </c>
      <c r="AL29" s="1">
        <v>0</v>
      </c>
      <c r="AM29" s="1">
        <v>0</v>
      </c>
      <c r="AN29" s="1">
        <v>29</v>
      </c>
      <c r="AO29" s="1">
        <v>1</v>
      </c>
      <c r="AP29" s="1">
        <v>0</v>
      </c>
      <c r="AQ29" s="1">
        <v>6</v>
      </c>
      <c r="AR29" s="1">
        <v>0</v>
      </c>
      <c r="AS29" s="1">
        <v>0</v>
      </c>
      <c r="AT29" s="1">
        <v>0</v>
      </c>
      <c r="AU29" s="1">
        <v>0</v>
      </c>
      <c r="AV29" s="1">
        <v>12</v>
      </c>
      <c r="AW29" s="1">
        <v>0</v>
      </c>
      <c r="AX29" s="1">
        <v>0</v>
      </c>
      <c r="AY29" s="1">
        <v>6</v>
      </c>
      <c r="AZ29" s="1">
        <v>0</v>
      </c>
      <c r="BA29" s="1">
        <v>0</v>
      </c>
      <c r="BB29" s="1">
        <v>22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6">
        <v>0</v>
      </c>
    </row>
    <row r="30" spans="1:60" x14ac:dyDescent="0.2">
      <c r="A30" s="15">
        <v>2</v>
      </c>
      <c r="B30" s="1">
        <v>5</v>
      </c>
      <c r="C30" s="1" t="s">
        <v>69</v>
      </c>
      <c r="D30" s="1">
        <v>2015</v>
      </c>
      <c r="E30" s="1" t="s">
        <v>64</v>
      </c>
      <c r="F30" s="1" t="s">
        <v>68</v>
      </c>
      <c r="G30" s="1">
        <v>2</v>
      </c>
      <c r="H30" s="1">
        <v>5.93</v>
      </c>
      <c r="I30" s="1">
        <v>1354.5</v>
      </c>
      <c r="J30" s="1">
        <v>30.9</v>
      </c>
      <c r="K30" s="1">
        <v>27</v>
      </c>
      <c r="L30" s="2">
        <v>6.2828000000000008</v>
      </c>
      <c r="M30" s="2">
        <v>4.3978833358089255E-2</v>
      </c>
      <c r="N30" s="2">
        <v>7.3684795907018113E-4</v>
      </c>
      <c r="O30" s="2">
        <v>1.4999999999999999E-2</v>
      </c>
      <c r="P30" s="2">
        <v>0.68246653500109722</v>
      </c>
      <c r="Q30" s="4">
        <v>8.5042981188138671E-3</v>
      </c>
      <c r="R30" s="10">
        <v>0.253</v>
      </c>
      <c r="S30" s="7">
        <v>0.17899999999999999</v>
      </c>
      <c r="T30" s="1">
        <v>0.111</v>
      </c>
      <c r="U30" s="1">
        <v>8.5519999999999996</v>
      </c>
      <c r="V30" s="1">
        <f t="shared" si="0"/>
        <v>77.045045045045043</v>
      </c>
      <c r="W30" s="1">
        <v>11</v>
      </c>
      <c r="X30" s="1">
        <v>11</v>
      </c>
      <c r="Y30" s="1">
        <v>5</v>
      </c>
      <c r="Z30" s="1">
        <v>4</v>
      </c>
      <c r="AA30" s="1">
        <v>25</v>
      </c>
      <c r="AB30" s="1">
        <v>0</v>
      </c>
      <c r="AC30" s="1">
        <v>167</v>
      </c>
      <c r="AD30" s="1">
        <v>0</v>
      </c>
      <c r="AE30" s="1">
        <v>4</v>
      </c>
      <c r="AF30" s="1">
        <v>0</v>
      </c>
      <c r="AG30" s="1">
        <v>3</v>
      </c>
      <c r="AH30" s="1">
        <v>0</v>
      </c>
      <c r="AI30" s="1">
        <v>4</v>
      </c>
      <c r="AJ30" s="1">
        <v>9</v>
      </c>
      <c r="AK30" s="1">
        <v>0</v>
      </c>
      <c r="AL30" s="1">
        <v>0</v>
      </c>
      <c r="AM30" s="1">
        <v>0</v>
      </c>
      <c r="AN30" s="1">
        <v>3</v>
      </c>
      <c r="AO30" s="1">
        <v>1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4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20</v>
      </c>
      <c r="BC30" s="1">
        <v>0</v>
      </c>
      <c r="BD30" s="1">
        <v>0</v>
      </c>
      <c r="BE30" s="1">
        <v>0</v>
      </c>
      <c r="BF30" s="1">
        <v>29</v>
      </c>
      <c r="BG30" s="1">
        <v>0</v>
      </c>
      <c r="BH30" s="16">
        <v>0</v>
      </c>
    </row>
    <row r="31" spans="1:60" x14ac:dyDescent="0.2">
      <c r="A31" s="15">
        <v>2</v>
      </c>
      <c r="B31" s="1">
        <v>5</v>
      </c>
      <c r="C31" s="1" t="s">
        <v>69</v>
      </c>
      <c r="D31" s="1">
        <v>2015</v>
      </c>
      <c r="E31" s="1" t="s">
        <v>64</v>
      </c>
      <c r="F31" s="1" t="s">
        <v>68</v>
      </c>
      <c r="G31" s="1">
        <v>3</v>
      </c>
      <c r="H31" s="1">
        <v>5.93</v>
      </c>
      <c r="I31" s="1">
        <v>1383.3</v>
      </c>
      <c r="J31" s="1">
        <v>31</v>
      </c>
      <c r="K31" s="1">
        <v>30</v>
      </c>
      <c r="L31" s="2">
        <v>0</v>
      </c>
      <c r="M31" s="2">
        <v>4.8579474938290797E-2</v>
      </c>
      <c r="N31" s="2">
        <v>9.7319541763986206E-5</v>
      </c>
      <c r="O31" s="2">
        <v>1.6E-2</v>
      </c>
      <c r="P31" s="2">
        <f>SUM(P29,P30)/2</f>
        <v>0.58316875137151636</v>
      </c>
      <c r="Q31" s="4">
        <v>9.2430924460072898E-3</v>
      </c>
      <c r="R31" s="10">
        <v>0.122</v>
      </c>
      <c r="S31" s="7">
        <v>0.32</v>
      </c>
      <c r="T31" s="1">
        <v>0.121</v>
      </c>
      <c r="U31" s="1">
        <v>9.7219999999999995</v>
      </c>
      <c r="V31" s="1">
        <f t="shared" si="0"/>
        <v>80.347107438016522</v>
      </c>
      <c r="W31" s="1">
        <v>18</v>
      </c>
      <c r="X31" s="1">
        <v>4</v>
      </c>
      <c r="Y31" s="1">
        <v>2</v>
      </c>
      <c r="Z31" s="1">
        <v>2</v>
      </c>
      <c r="AA31" s="1">
        <v>8</v>
      </c>
      <c r="AB31" s="1">
        <v>2</v>
      </c>
      <c r="AC31" s="1">
        <v>90</v>
      </c>
      <c r="AD31" s="1">
        <v>0</v>
      </c>
      <c r="AE31" s="1">
        <v>0</v>
      </c>
      <c r="AF31" s="1">
        <v>0</v>
      </c>
      <c r="AG31" s="1">
        <v>1</v>
      </c>
      <c r="AH31" s="1">
        <v>26</v>
      </c>
      <c r="AI31" s="1">
        <v>9</v>
      </c>
      <c r="AJ31" s="1">
        <v>5</v>
      </c>
      <c r="AK31" s="1">
        <v>0</v>
      </c>
      <c r="AL31" s="1">
        <v>0</v>
      </c>
      <c r="AM31" s="1">
        <v>0</v>
      </c>
      <c r="AN31" s="1">
        <v>16</v>
      </c>
      <c r="AO31" s="1">
        <v>2</v>
      </c>
      <c r="AP31" s="1">
        <v>0</v>
      </c>
      <c r="AQ31" s="1">
        <v>0</v>
      </c>
      <c r="AR31" s="1">
        <v>0</v>
      </c>
      <c r="AS31" s="1">
        <v>2</v>
      </c>
      <c r="AT31" s="1">
        <v>5</v>
      </c>
      <c r="AU31" s="1">
        <v>0</v>
      </c>
      <c r="AV31" s="1">
        <v>14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28</v>
      </c>
      <c r="BC31" s="1">
        <v>0</v>
      </c>
      <c r="BD31" s="1">
        <v>5</v>
      </c>
      <c r="BE31" s="1">
        <v>0</v>
      </c>
      <c r="BF31" s="1">
        <v>61</v>
      </c>
      <c r="BG31" s="1">
        <v>0</v>
      </c>
      <c r="BH31" s="16">
        <v>0</v>
      </c>
    </row>
    <row r="32" spans="1:60" x14ac:dyDescent="0.2">
      <c r="A32" s="15">
        <v>3</v>
      </c>
      <c r="B32" s="1">
        <v>16</v>
      </c>
      <c r="C32" s="1" t="s">
        <v>70</v>
      </c>
      <c r="D32" s="1">
        <v>2016</v>
      </c>
      <c r="E32" s="1" t="s">
        <v>60</v>
      </c>
      <c r="F32" s="1" t="s">
        <v>61</v>
      </c>
      <c r="G32" s="1">
        <v>1</v>
      </c>
      <c r="H32" s="1">
        <v>9.27</v>
      </c>
      <c r="I32" s="1">
        <v>2402</v>
      </c>
      <c r="J32" s="1">
        <v>31.8</v>
      </c>
      <c r="K32" s="1">
        <v>31</v>
      </c>
      <c r="L32" s="2">
        <v>1.4443999999999999</v>
      </c>
      <c r="M32" s="2">
        <v>0.12826005074017197</v>
      </c>
      <c r="N32" s="2">
        <v>2.5025025025025029E-3</v>
      </c>
      <c r="O32" s="2">
        <v>5.0000000000000001E-3</v>
      </c>
      <c r="P32" s="2">
        <v>0.62650866798332228</v>
      </c>
      <c r="Q32" s="4">
        <v>4.0512319191456309E-4</v>
      </c>
      <c r="R32" s="9">
        <v>0.18</v>
      </c>
      <c r="S32" s="6">
        <v>4.8000000000000001E-2</v>
      </c>
      <c r="T32" s="1">
        <v>1.9E-2</v>
      </c>
      <c r="U32" s="1">
        <v>0.747</v>
      </c>
      <c r="V32" s="1">
        <f t="shared" si="0"/>
        <v>39.315789473684212</v>
      </c>
      <c r="W32" s="1">
        <v>3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4</v>
      </c>
      <c r="AF32" s="1">
        <v>0</v>
      </c>
      <c r="AG32" s="1">
        <v>0</v>
      </c>
      <c r="AH32" s="1">
        <v>0</v>
      </c>
      <c r="AI32" s="1">
        <v>12</v>
      </c>
      <c r="AJ32" s="1">
        <v>152</v>
      </c>
      <c r="AK32" s="1">
        <v>2</v>
      </c>
      <c r="AL32" s="1">
        <v>0</v>
      </c>
      <c r="AM32" s="1">
        <v>14</v>
      </c>
      <c r="AN32">
        <v>29</v>
      </c>
      <c r="AO32" s="1">
        <v>4</v>
      </c>
      <c r="AP32" s="1">
        <v>0</v>
      </c>
      <c r="AQ32" s="1">
        <v>5</v>
      </c>
      <c r="AR32" s="1">
        <v>0</v>
      </c>
      <c r="AS32" s="1">
        <v>1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40</v>
      </c>
      <c r="AZ32" s="1">
        <v>0</v>
      </c>
      <c r="BA32" s="1">
        <v>14</v>
      </c>
      <c r="BB32" s="1">
        <v>10</v>
      </c>
      <c r="BC32" s="1">
        <v>0</v>
      </c>
      <c r="BD32" s="1">
        <v>8</v>
      </c>
      <c r="BE32" s="1">
        <v>2</v>
      </c>
      <c r="BF32" s="1">
        <v>0</v>
      </c>
      <c r="BG32" s="1">
        <v>0</v>
      </c>
      <c r="BH32" s="16">
        <v>0</v>
      </c>
    </row>
    <row r="33" spans="1:60" x14ac:dyDescent="0.2">
      <c r="A33" s="15">
        <v>3</v>
      </c>
      <c r="B33" s="1">
        <v>16</v>
      </c>
      <c r="C33" s="1" t="s">
        <v>70</v>
      </c>
      <c r="D33" s="1">
        <v>2016</v>
      </c>
      <c r="E33" s="1" t="s">
        <v>60</v>
      </c>
      <c r="F33" s="1" t="s">
        <v>61</v>
      </c>
      <c r="G33" s="1">
        <v>2</v>
      </c>
      <c r="H33" s="1">
        <v>9.41</v>
      </c>
      <c r="I33" s="1">
        <v>2254</v>
      </c>
      <c r="J33" s="1">
        <v>31.8</v>
      </c>
      <c r="K33" s="1">
        <v>30</v>
      </c>
      <c r="L33" s="2">
        <v>2.0356000000000001</v>
      </c>
      <c r="M33" s="2">
        <v>8.3875820220762981E-2</v>
      </c>
      <c r="N33" s="2">
        <v>2.6415304193081967E-3</v>
      </c>
      <c r="O33" s="2">
        <v>8.0000000000000002E-3</v>
      </c>
      <c r="P33" s="2">
        <v>1.0160193109501865</v>
      </c>
      <c r="Q33" s="4">
        <v>1.2006696006901826E-3</v>
      </c>
      <c r="R33" s="5">
        <v>0.23100000000000001</v>
      </c>
      <c r="S33" s="8">
        <v>8.3000000000000004E-2</v>
      </c>
      <c r="T33" s="1">
        <v>7.0000000000000001E-3</v>
      </c>
      <c r="U33" s="1">
        <v>0.33600000000000002</v>
      </c>
      <c r="V33" s="1">
        <f t="shared" si="0"/>
        <v>48</v>
      </c>
      <c r="W33" s="1">
        <v>9</v>
      </c>
      <c r="X33" s="1">
        <v>1</v>
      </c>
      <c r="Y33" s="1">
        <v>0</v>
      </c>
      <c r="Z33" s="1">
        <v>26</v>
      </c>
      <c r="AA33" s="1">
        <v>11</v>
      </c>
      <c r="AB33" s="1">
        <v>0</v>
      </c>
      <c r="AC33" s="1">
        <v>6</v>
      </c>
      <c r="AD33" s="1">
        <v>0</v>
      </c>
      <c r="AE33" s="1">
        <v>14</v>
      </c>
      <c r="AF33" s="1">
        <v>2</v>
      </c>
      <c r="AG33" s="1">
        <v>20</v>
      </c>
      <c r="AH33" s="1">
        <v>0</v>
      </c>
      <c r="AI33" s="1">
        <v>7</v>
      </c>
      <c r="AJ33" s="1">
        <v>94</v>
      </c>
      <c r="AK33" s="1">
        <v>5</v>
      </c>
      <c r="AL33" s="1">
        <v>0</v>
      </c>
      <c r="AM33" s="1">
        <v>12</v>
      </c>
      <c r="AN33" s="12">
        <v>55</v>
      </c>
      <c r="AO33" s="1">
        <v>9</v>
      </c>
      <c r="AP33" s="1">
        <v>0</v>
      </c>
      <c r="AQ33" s="1">
        <v>16</v>
      </c>
      <c r="AR33" s="1">
        <v>0</v>
      </c>
      <c r="AS33" s="1">
        <v>3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10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6">
        <v>0</v>
      </c>
    </row>
    <row r="34" spans="1:60" x14ac:dyDescent="0.2">
      <c r="A34" s="15">
        <v>3</v>
      </c>
      <c r="B34" s="1">
        <v>16</v>
      </c>
      <c r="C34" s="1" t="s">
        <v>70</v>
      </c>
      <c r="D34" s="1">
        <v>2016</v>
      </c>
      <c r="E34" s="1" t="s">
        <v>60</v>
      </c>
      <c r="F34" s="1" t="s">
        <v>61</v>
      </c>
      <c r="G34" s="1">
        <v>3</v>
      </c>
      <c r="H34" s="1">
        <v>4.3499999999999996</v>
      </c>
      <c r="I34" s="1">
        <v>2287</v>
      </c>
      <c r="J34" s="1">
        <v>31.8</v>
      </c>
      <c r="K34" s="1">
        <v>30</v>
      </c>
      <c r="L34" s="2">
        <v>6.9200000000000095E-2</v>
      </c>
      <c r="M34" s="2">
        <v>0.12736581513816575</v>
      </c>
      <c r="N34" s="2">
        <v>5.0050050050050058E-3</v>
      </c>
      <c r="O34" s="2">
        <v>8.0000000000000002E-3</v>
      </c>
      <c r="P34" s="2">
        <v>1.4538073293833662</v>
      </c>
      <c r="Q34" s="4">
        <v>3.3921741954962112E-3</v>
      </c>
      <c r="R34" s="5">
        <v>0.14499999999999999</v>
      </c>
      <c r="S34" s="8">
        <v>0</v>
      </c>
      <c r="T34" s="1">
        <v>1.4999999999999999E-2</v>
      </c>
      <c r="U34" s="1">
        <v>1.49</v>
      </c>
      <c r="V34" s="1">
        <f t="shared" si="0"/>
        <v>99.333333333333343</v>
      </c>
      <c r="W34" s="1">
        <v>4</v>
      </c>
      <c r="X34" s="1">
        <v>3</v>
      </c>
      <c r="Y34" s="1">
        <v>0</v>
      </c>
      <c r="Z34" s="1">
        <v>1</v>
      </c>
      <c r="AA34" s="1">
        <v>2</v>
      </c>
      <c r="AB34" s="1">
        <v>7</v>
      </c>
      <c r="AC34" s="1">
        <v>1</v>
      </c>
      <c r="AD34" s="1">
        <v>0</v>
      </c>
      <c r="AE34" s="1">
        <v>2</v>
      </c>
      <c r="AF34" s="1">
        <v>1</v>
      </c>
      <c r="AG34" s="1">
        <v>0</v>
      </c>
      <c r="AH34" s="1">
        <v>10</v>
      </c>
      <c r="AI34" s="1">
        <v>12</v>
      </c>
      <c r="AJ34" s="1">
        <v>179</v>
      </c>
      <c r="AK34" s="1">
        <v>6</v>
      </c>
      <c r="AL34" s="1">
        <v>0</v>
      </c>
      <c r="AM34" s="1">
        <v>1</v>
      </c>
      <c r="AN34" s="1">
        <v>39</v>
      </c>
      <c r="AO34" s="1">
        <v>1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8</v>
      </c>
      <c r="BC34" s="1">
        <v>12</v>
      </c>
      <c r="BD34" s="1">
        <v>11</v>
      </c>
      <c r="BE34" s="1">
        <v>0</v>
      </c>
      <c r="BF34" s="1">
        <v>0</v>
      </c>
      <c r="BG34" s="1">
        <v>0</v>
      </c>
      <c r="BH34" s="16">
        <v>0</v>
      </c>
    </row>
    <row r="35" spans="1:60" x14ac:dyDescent="0.2">
      <c r="A35" s="15">
        <v>3</v>
      </c>
      <c r="B35" s="1">
        <v>16</v>
      </c>
      <c r="C35" s="1" t="s">
        <v>70</v>
      </c>
      <c r="D35" s="1">
        <v>2016</v>
      </c>
      <c r="E35" s="1" t="s">
        <v>60</v>
      </c>
      <c r="F35" s="1" t="s">
        <v>65</v>
      </c>
      <c r="G35" s="1">
        <v>1</v>
      </c>
      <c r="H35" s="1">
        <v>7.05</v>
      </c>
      <c r="I35" s="1">
        <v>2828</v>
      </c>
      <c r="J35" s="1">
        <v>31.1</v>
      </c>
      <c r="K35" s="1">
        <v>29</v>
      </c>
      <c r="L35" s="2">
        <v>1.972</v>
      </c>
      <c r="M35" s="2">
        <v>8.3585314593194585E-2</v>
      </c>
      <c r="N35" s="2">
        <v>5.7001445890334772E-3</v>
      </c>
      <c r="O35" s="2">
        <v>7.0000000000000001E-3</v>
      </c>
      <c r="P35" s="2">
        <v>0.91836734693877542</v>
      </c>
      <c r="Q35" s="4">
        <v>8.8560853718875152E-3</v>
      </c>
      <c r="R35" s="5">
        <v>1.9E-2</v>
      </c>
      <c r="S35" s="8">
        <v>1.4E-2</v>
      </c>
      <c r="T35" s="1">
        <v>1.0999999999999999E-2</v>
      </c>
      <c r="U35" s="1">
        <v>1.724</v>
      </c>
      <c r="V35" s="1">
        <f t="shared" si="0"/>
        <v>156.72727272727275</v>
      </c>
      <c r="W35" s="1">
        <v>11</v>
      </c>
      <c r="X35" s="1">
        <v>1</v>
      </c>
      <c r="Y35" s="1">
        <v>0</v>
      </c>
      <c r="Z35" s="1">
        <v>4</v>
      </c>
      <c r="AA35" s="1">
        <v>3</v>
      </c>
      <c r="AB35" s="1">
        <v>0</v>
      </c>
      <c r="AC35" s="1">
        <v>2</v>
      </c>
      <c r="AD35" s="1">
        <v>0</v>
      </c>
      <c r="AE35" s="1">
        <v>0</v>
      </c>
      <c r="AF35" s="1">
        <v>0</v>
      </c>
      <c r="AG35" s="1">
        <v>9</v>
      </c>
      <c r="AH35" s="1">
        <v>23</v>
      </c>
      <c r="AI35" s="1">
        <v>14</v>
      </c>
      <c r="AJ35" s="1">
        <v>9</v>
      </c>
      <c r="AK35" s="1">
        <v>2</v>
      </c>
      <c r="AL35" s="1">
        <v>0</v>
      </c>
      <c r="AM35" s="1">
        <v>12</v>
      </c>
      <c r="AN35">
        <v>69</v>
      </c>
      <c r="AO35" s="1">
        <v>1</v>
      </c>
      <c r="AP35" s="1">
        <v>0</v>
      </c>
      <c r="AQ35" s="1">
        <v>15</v>
      </c>
      <c r="AR35" s="1">
        <v>0</v>
      </c>
      <c r="AS35" s="1">
        <v>1</v>
      </c>
      <c r="AT35" s="1">
        <v>0</v>
      </c>
      <c r="AU35" s="1">
        <v>0</v>
      </c>
      <c r="AV35" s="1">
        <v>6</v>
      </c>
      <c r="AW35" s="1">
        <v>0</v>
      </c>
      <c r="AX35" s="1">
        <v>0</v>
      </c>
      <c r="AY35" s="1">
        <v>21</v>
      </c>
      <c r="AZ35" s="1">
        <v>0</v>
      </c>
      <c r="BA35" s="1">
        <v>76</v>
      </c>
      <c r="BB35" s="11">
        <v>6</v>
      </c>
      <c r="BC35" s="1">
        <v>0</v>
      </c>
      <c r="BD35" s="1">
        <v>15</v>
      </c>
      <c r="BE35" s="1">
        <v>0</v>
      </c>
      <c r="BF35" s="1">
        <v>0</v>
      </c>
      <c r="BG35" s="1">
        <v>0</v>
      </c>
      <c r="BH35" s="16">
        <v>0</v>
      </c>
    </row>
    <row r="36" spans="1:60" x14ac:dyDescent="0.2">
      <c r="A36" s="15">
        <v>3</v>
      </c>
      <c r="B36" s="1">
        <v>16</v>
      </c>
      <c r="C36" s="1" t="s">
        <v>70</v>
      </c>
      <c r="D36" s="1">
        <v>2016</v>
      </c>
      <c r="E36" s="1" t="s">
        <v>60</v>
      </c>
      <c r="F36" s="1" t="s">
        <v>65</v>
      </c>
      <c r="G36" s="1">
        <v>2</v>
      </c>
      <c r="H36" s="1">
        <v>7.12</v>
      </c>
      <c r="I36" s="1">
        <v>2700</v>
      </c>
      <c r="J36" s="1">
        <v>31.1</v>
      </c>
      <c r="K36" s="1">
        <v>29</v>
      </c>
      <c r="L36" s="2">
        <v>1.2759999999999998</v>
      </c>
      <c r="M36" s="2">
        <v>2.9279914824708056E-2</v>
      </c>
      <c r="N36" s="2">
        <v>4.7269491713936157E-3</v>
      </c>
      <c r="O36" s="2">
        <v>8.9999999999999993E-3</v>
      </c>
      <c r="P36" s="2">
        <v>0.94579767390827307</v>
      </c>
      <c r="Q36" s="4">
        <v>5.2132554280171885E-3</v>
      </c>
      <c r="R36" s="5">
        <v>5.0000000000000001E-3</v>
      </c>
      <c r="S36" s="8">
        <v>0.03</v>
      </c>
      <c r="T36" s="1">
        <v>5.0000000000000001E-3</v>
      </c>
      <c r="U36" s="1">
        <v>0.83299999999999996</v>
      </c>
      <c r="V36" s="1">
        <f t="shared" si="0"/>
        <v>166.6</v>
      </c>
      <c r="W36" s="1">
        <v>11</v>
      </c>
      <c r="X36" s="1">
        <v>2</v>
      </c>
      <c r="Y36" s="1">
        <v>0</v>
      </c>
      <c r="Z36" s="1">
        <v>7</v>
      </c>
      <c r="AA36" s="1">
        <v>11</v>
      </c>
      <c r="AB36" s="1">
        <v>0</v>
      </c>
      <c r="AC36" s="1">
        <v>6</v>
      </c>
      <c r="AD36" s="1">
        <v>0</v>
      </c>
      <c r="AE36" s="1">
        <v>5</v>
      </c>
      <c r="AF36" s="1">
        <v>0</v>
      </c>
      <c r="AG36" s="1">
        <v>19</v>
      </c>
      <c r="AH36" s="1">
        <v>0</v>
      </c>
      <c r="AI36" s="1">
        <v>38</v>
      </c>
      <c r="AJ36" s="1">
        <v>34</v>
      </c>
      <c r="AK36" s="1">
        <v>8</v>
      </c>
      <c r="AL36" s="1">
        <v>0</v>
      </c>
      <c r="AM36" s="1">
        <v>12</v>
      </c>
      <c r="AN36" s="12">
        <v>103</v>
      </c>
      <c r="AO36" s="1">
        <v>8</v>
      </c>
      <c r="AP36" s="1">
        <v>2</v>
      </c>
      <c r="AQ36" s="1">
        <v>1</v>
      </c>
      <c r="AR36" s="1">
        <v>0</v>
      </c>
      <c r="AS36" s="1">
        <v>3</v>
      </c>
      <c r="AT36" s="1">
        <v>0</v>
      </c>
      <c r="AU36" s="1">
        <v>0</v>
      </c>
      <c r="AV36" s="1">
        <v>6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16</v>
      </c>
      <c r="BC36" s="1">
        <v>0</v>
      </c>
      <c r="BD36" s="1">
        <v>0</v>
      </c>
      <c r="BE36" s="1">
        <v>0</v>
      </c>
      <c r="BF36" s="1">
        <v>8</v>
      </c>
      <c r="BG36" s="1">
        <v>0</v>
      </c>
      <c r="BH36" s="16">
        <v>0</v>
      </c>
    </row>
    <row r="37" spans="1:60" x14ac:dyDescent="0.2">
      <c r="A37" s="15">
        <v>3</v>
      </c>
      <c r="B37" s="1">
        <v>16</v>
      </c>
      <c r="C37" s="1" t="s">
        <v>70</v>
      </c>
      <c r="D37" s="1">
        <v>2016</v>
      </c>
      <c r="E37" s="1" t="s">
        <v>60</v>
      </c>
      <c r="F37" s="1" t="s">
        <v>65</v>
      </c>
      <c r="G37" s="1">
        <v>3</v>
      </c>
      <c r="H37" s="1">
        <v>7.14</v>
      </c>
      <c r="I37" s="1">
        <v>2688</v>
      </c>
      <c r="J37" s="1">
        <v>31.1</v>
      </c>
      <c r="K37" s="1">
        <v>30</v>
      </c>
      <c r="L37" s="2">
        <v>1.45</v>
      </c>
      <c r="M37" s="2">
        <v>4.0488010628639923E-2</v>
      </c>
      <c r="N37" s="2">
        <v>1.8073629184740298E-3</v>
      </c>
      <c r="O37" s="2">
        <v>8.0000000000000002E-3</v>
      </c>
      <c r="P37" s="2">
        <v>0.97926267281105983</v>
      </c>
      <c r="Q37" s="4">
        <v>4.0475419698616415E-3</v>
      </c>
      <c r="R37" s="5">
        <v>0.03</v>
      </c>
      <c r="S37" s="8">
        <v>1.4E-2</v>
      </c>
      <c r="T37" s="1">
        <v>1.4E-2</v>
      </c>
      <c r="U37" s="1">
        <v>2.2240000000000002</v>
      </c>
      <c r="V37" s="1">
        <f t="shared" si="0"/>
        <v>158.85714285714286</v>
      </c>
      <c r="W37" s="1">
        <v>14</v>
      </c>
      <c r="X37" s="1">
        <v>0</v>
      </c>
      <c r="Y37" s="1">
        <v>0</v>
      </c>
      <c r="Z37" s="1">
        <v>4</v>
      </c>
      <c r="AA37" s="1">
        <v>1</v>
      </c>
      <c r="AB37" s="1">
        <v>6</v>
      </c>
      <c r="AC37" s="1">
        <v>5</v>
      </c>
      <c r="AD37" s="1">
        <v>8</v>
      </c>
      <c r="AE37" s="1">
        <v>19</v>
      </c>
      <c r="AF37" s="1">
        <v>1</v>
      </c>
      <c r="AG37" s="1">
        <v>6</v>
      </c>
      <c r="AH37" s="1">
        <v>7</v>
      </c>
      <c r="AI37" s="1">
        <v>16</v>
      </c>
      <c r="AJ37" s="1">
        <v>48</v>
      </c>
      <c r="AK37" s="1">
        <v>0</v>
      </c>
      <c r="AL37" s="1">
        <v>4</v>
      </c>
      <c r="AM37" s="1">
        <v>8</v>
      </c>
      <c r="AN37" s="1">
        <v>63</v>
      </c>
      <c r="AO37" s="1">
        <v>10</v>
      </c>
      <c r="AP37" s="1">
        <v>4</v>
      </c>
      <c r="AQ37" s="1">
        <v>4</v>
      </c>
      <c r="AR37" s="1">
        <v>2</v>
      </c>
      <c r="AS37" s="1">
        <v>3</v>
      </c>
      <c r="AT37" s="1">
        <v>0</v>
      </c>
      <c r="AU37" s="1">
        <v>0</v>
      </c>
      <c r="AV37" s="1">
        <v>15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7</v>
      </c>
      <c r="BC37" s="1">
        <v>7</v>
      </c>
      <c r="BD37" s="1">
        <v>34</v>
      </c>
      <c r="BE37" s="1">
        <v>0</v>
      </c>
      <c r="BF37" s="1">
        <v>4</v>
      </c>
      <c r="BG37" s="1">
        <v>0</v>
      </c>
      <c r="BH37" s="16">
        <v>0</v>
      </c>
    </row>
    <row r="38" spans="1:60" x14ac:dyDescent="0.2">
      <c r="A38" s="15">
        <v>3</v>
      </c>
      <c r="B38" s="1">
        <v>16</v>
      </c>
      <c r="C38" s="1" t="s">
        <v>70</v>
      </c>
      <c r="D38" s="1">
        <v>2016</v>
      </c>
      <c r="E38" s="1" t="s">
        <v>64</v>
      </c>
      <c r="F38" s="1" t="s">
        <v>66</v>
      </c>
      <c r="G38" s="1">
        <v>1</v>
      </c>
      <c r="H38" s="1">
        <v>7.77</v>
      </c>
      <c r="I38" s="1">
        <v>3234</v>
      </c>
      <c r="J38" s="1">
        <v>31.1</v>
      </c>
      <c r="K38" s="1">
        <v>31</v>
      </c>
      <c r="L38" s="2">
        <v>4.2807999999999993</v>
      </c>
      <c r="M38" s="2">
        <v>6.5432078932358362E-2</v>
      </c>
      <c r="N38" s="2">
        <v>8.3416750083416746E-4</v>
      </c>
      <c r="O38" s="2">
        <v>1.3095238095238096E-2</v>
      </c>
      <c r="P38" s="4">
        <v>0.92604783849023486</v>
      </c>
      <c r="Q38" s="4">
        <v>9.1884572264581167E-3</v>
      </c>
      <c r="R38" s="5">
        <v>4.3999999999999997E-2</v>
      </c>
      <c r="S38" s="8">
        <v>0</v>
      </c>
      <c r="T38" s="1">
        <v>1.9E-2</v>
      </c>
      <c r="U38" s="1">
        <v>0.51300000000000001</v>
      </c>
      <c r="V38" s="1">
        <f t="shared" si="0"/>
        <v>27</v>
      </c>
      <c r="W38" s="1">
        <v>0</v>
      </c>
      <c r="X38" s="1">
        <v>60</v>
      </c>
      <c r="Y38" s="1">
        <v>0</v>
      </c>
      <c r="Z38" s="1">
        <v>4</v>
      </c>
      <c r="AA38" s="1">
        <v>0</v>
      </c>
      <c r="AB38" s="1">
        <v>0</v>
      </c>
      <c r="AC38" s="1">
        <v>4</v>
      </c>
      <c r="AD38" s="1">
        <v>0</v>
      </c>
      <c r="AE38" s="1">
        <v>5</v>
      </c>
      <c r="AF38" s="1" t="s">
        <v>71</v>
      </c>
      <c r="AG38" s="1">
        <v>1</v>
      </c>
      <c r="AH38" s="1">
        <v>0</v>
      </c>
      <c r="AI38" s="1">
        <v>12</v>
      </c>
      <c r="AJ38" s="1">
        <v>90</v>
      </c>
      <c r="AK38" s="1">
        <v>0</v>
      </c>
      <c r="AL38" s="1">
        <v>0</v>
      </c>
      <c r="AM38" s="1">
        <v>8</v>
      </c>
      <c r="AN38" s="1">
        <v>71</v>
      </c>
      <c r="AO38" s="1">
        <v>4</v>
      </c>
      <c r="AP38" s="1">
        <v>0</v>
      </c>
      <c r="AQ38" s="1">
        <v>5</v>
      </c>
      <c r="AR38" s="1">
        <v>0</v>
      </c>
      <c r="AS38" s="1">
        <v>3</v>
      </c>
      <c r="AT38" s="1">
        <v>0</v>
      </c>
      <c r="AU38" s="1">
        <v>0</v>
      </c>
      <c r="AV38" s="1">
        <v>2</v>
      </c>
      <c r="AW38" s="1">
        <v>0</v>
      </c>
      <c r="AX38" s="1">
        <v>0</v>
      </c>
      <c r="AY38" s="1">
        <v>0</v>
      </c>
      <c r="AZ38" s="1">
        <v>0</v>
      </c>
      <c r="BA38" s="1">
        <v>22</v>
      </c>
      <c r="BB38" s="11">
        <v>2</v>
      </c>
      <c r="BC38" s="1">
        <v>0</v>
      </c>
      <c r="BD38" s="1">
        <v>7</v>
      </c>
      <c r="BE38" s="1">
        <v>0</v>
      </c>
      <c r="BF38" s="1">
        <v>0</v>
      </c>
      <c r="BG38" s="1">
        <v>0</v>
      </c>
      <c r="BH38" s="16">
        <v>0</v>
      </c>
    </row>
    <row r="39" spans="1:60" x14ac:dyDescent="0.2">
      <c r="A39" s="15">
        <v>3</v>
      </c>
      <c r="B39" s="1">
        <v>16</v>
      </c>
      <c r="C39" s="1" t="s">
        <v>70</v>
      </c>
      <c r="D39" s="1">
        <v>2016</v>
      </c>
      <c r="E39" s="1" t="s">
        <v>64</v>
      </c>
      <c r="F39" s="1" t="s">
        <v>66</v>
      </c>
      <c r="G39" s="1">
        <v>2</v>
      </c>
      <c r="H39" s="1">
        <v>7.82</v>
      </c>
      <c r="I39" s="1">
        <v>3164</v>
      </c>
      <c r="J39" s="1">
        <v>31.2</v>
      </c>
      <c r="K39" s="1">
        <v>31</v>
      </c>
      <c r="L39" s="2">
        <v>4.2283999999999997</v>
      </c>
      <c r="M39" s="2">
        <v>8.5355676346604042E-2</v>
      </c>
      <c r="N39" s="2">
        <v>4.3098654209765318E-3</v>
      </c>
      <c r="O39" s="2">
        <v>1.9E-2</v>
      </c>
      <c r="P39" s="4">
        <v>1.618389291200351</v>
      </c>
      <c r="Q39" s="4">
        <v>5.8634289988143181E-3</v>
      </c>
      <c r="R39" s="5">
        <v>4.2000000000000003E-2</v>
      </c>
      <c r="S39" s="8">
        <v>4.1000000000000002E-2</v>
      </c>
      <c r="T39" s="1">
        <v>0.161</v>
      </c>
      <c r="U39" s="1">
        <v>0.98</v>
      </c>
      <c r="V39" s="1">
        <f t="shared" si="0"/>
        <v>6.0869565217391299</v>
      </c>
      <c r="W39" s="1">
        <v>3</v>
      </c>
      <c r="X39" s="1">
        <v>4</v>
      </c>
      <c r="Y39" s="1">
        <v>0</v>
      </c>
      <c r="Z39" s="1">
        <v>2</v>
      </c>
      <c r="AA39" s="1">
        <v>2</v>
      </c>
      <c r="AB39" s="1">
        <v>0</v>
      </c>
      <c r="AC39" s="1">
        <v>4</v>
      </c>
      <c r="AD39" s="1">
        <v>0</v>
      </c>
      <c r="AE39" s="1">
        <v>2</v>
      </c>
      <c r="AF39" s="1">
        <v>2</v>
      </c>
      <c r="AG39" s="1">
        <v>8</v>
      </c>
      <c r="AH39" s="1">
        <v>0</v>
      </c>
      <c r="AI39" s="1">
        <v>14</v>
      </c>
      <c r="AJ39" s="1">
        <v>81</v>
      </c>
      <c r="AK39" s="1">
        <v>0</v>
      </c>
      <c r="AL39" s="1">
        <v>0</v>
      </c>
      <c r="AM39" s="1">
        <v>0</v>
      </c>
      <c r="AN39" s="1">
        <v>161</v>
      </c>
      <c r="AO39" s="1">
        <v>1</v>
      </c>
      <c r="AP39" s="1">
        <v>0</v>
      </c>
      <c r="AQ39" s="1">
        <v>0</v>
      </c>
      <c r="AR39" s="1">
        <v>5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2</v>
      </c>
      <c r="AZ39" s="1">
        <v>0</v>
      </c>
      <c r="BA39" s="1">
        <v>0</v>
      </c>
      <c r="BB39" s="1">
        <v>7</v>
      </c>
      <c r="BC39" s="1">
        <v>0</v>
      </c>
      <c r="BD39" s="1">
        <v>0</v>
      </c>
      <c r="BE39" s="1">
        <v>0</v>
      </c>
      <c r="BF39" s="1">
        <v>2</v>
      </c>
      <c r="BG39" s="1">
        <v>0</v>
      </c>
      <c r="BH39" s="16">
        <v>0</v>
      </c>
    </row>
    <row r="40" spans="1:60" x14ac:dyDescent="0.2">
      <c r="A40" s="15">
        <v>3</v>
      </c>
      <c r="B40" s="1">
        <v>16</v>
      </c>
      <c r="C40" s="1" t="s">
        <v>70</v>
      </c>
      <c r="D40" s="1">
        <v>2016</v>
      </c>
      <c r="E40" s="1" t="s">
        <v>64</v>
      </c>
      <c r="F40" s="1" t="s">
        <v>66</v>
      </c>
      <c r="G40" s="1">
        <v>3</v>
      </c>
      <c r="H40" s="1">
        <v>7.82</v>
      </c>
      <c r="I40" s="1">
        <v>3173</v>
      </c>
      <c r="J40" s="1">
        <v>31.2</v>
      </c>
      <c r="K40" s="1">
        <v>31</v>
      </c>
      <c r="L40" s="2">
        <v>2.8811999999999998</v>
      </c>
      <c r="M40" s="2">
        <v>5.2903956648524278E-2</v>
      </c>
      <c r="N40" s="2">
        <v>1.9463908352797242E-3</v>
      </c>
      <c r="O40" s="2">
        <v>8.0000000000000002E-3</v>
      </c>
      <c r="P40" s="4">
        <v>0.53105113012947114</v>
      </c>
      <c r="Q40" s="4">
        <v>2.4973864254209138E-2</v>
      </c>
      <c r="R40" s="5">
        <v>1.9E-2</v>
      </c>
      <c r="S40" s="8">
        <v>1.7000000000000001E-2</v>
      </c>
      <c r="T40" s="1">
        <v>1.4999999999999999E-2</v>
      </c>
      <c r="U40" s="1">
        <v>2.5329999999999999</v>
      </c>
      <c r="V40" s="1">
        <f t="shared" si="0"/>
        <v>168.86666666666667</v>
      </c>
      <c r="W40" s="1">
        <v>1</v>
      </c>
      <c r="X40" s="1">
        <v>36</v>
      </c>
      <c r="Y40" s="1">
        <v>1</v>
      </c>
      <c r="Z40" s="1">
        <v>2</v>
      </c>
      <c r="AA40" s="1">
        <v>0</v>
      </c>
      <c r="AB40" s="1">
        <v>0</v>
      </c>
      <c r="AC40" s="1">
        <v>4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222</v>
      </c>
      <c r="AK40" s="1">
        <v>0</v>
      </c>
      <c r="AL40" s="1">
        <v>0</v>
      </c>
      <c r="AM40" s="1">
        <v>2</v>
      </c>
      <c r="AN40" s="1">
        <v>17</v>
      </c>
      <c r="AO40" s="1">
        <v>2</v>
      </c>
      <c r="AP40" s="1">
        <v>0</v>
      </c>
      <c r="AQ40" s="1">
        <v>0</v>
      </c>
      <c r="AR40" s="1">
        <v>0</v>
      </c>
      <c r="AS40" s="1">
        <v>3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3</v>
      </c>
      <c r="BC40" s="1">
        <v>2</v>
      </c>
      <c r="BD40" s="1">
        <v>4</v>
      </c>
      <c r="BE40" s="1">
        <v>0</v>
      </c>
      <c r="BF40" s="1">
        <v>1</v>
      </c>
      <c r="BG40" s="1">
        <v>0</v>
      </c>
      <c r="BH40" s="16">
        <v>0</v>
      </c>
    </row>
    <row r="41" spans="1:60" x14ac:dyDescent="0.2">
      <c r="A41" s="15">
        <v>3</v>
      </c>
      <c r="B41" s="1">
        <v>16</v>
      </c>
      <c r="C41" s="1" t="s">
        <v>70</v>
      </c>
      <c r="D41" s="1">
        <v>2016</v>
      </c>
      <c r="E41" s="1" t="s">
        <v>64</v>
      </c>
      <c r="F41" s="1" t="s">
        <v>67</v>
      </c>
      <c r="G41" s="1">
        <v>1</v>
      </c>
      <c r="H41" s="1">
        <v>6.79</v>
      </c>
      <c r="I41" s="1">
        <v>1069.2</v>
      </c>
      <c r="J41" s="1">
        <v>30.3</v>
      </c>
      <c r="K41" s="1">
        <v>32</v>
      </c>
      <c r="L41" s="2">
        <v>2.8476000000000008</v>
      </c>
      <c r="M41" s="2">
        <v>9.3026002135276176E-2</v>
      </c>
      <c r="N41" s="2">
        <v>2.2244466688911132E-3</v>
      </c>
      <c r="O41" s="2">
        <v>8.0000000000000002E-3</v>
      </c>
      <c r="P41" s="2">
        <v>0.48387096774193544</v>
      </c>
      <c r="Q41" s="4">
        <v>6.679509761314051E-3</v>
      </c>
      <c r="R41" s="10">
        <v>7.1999999999999995E-2</v>
      </c>
      <c r="S41" s="7">
        <v>0</v>
      </c>
      <c r="T41" s="1">
        <v>2.8000000000000001E-2</v>
      </c>
      <c r="U41" s="1">
        <v>4.742</v>
      </c>
      <c r="V41" s="1">
        <f t="shared" si="0"/>
        <v>169.35714285714286</v>
      </c>
      <c r="W41" s="1">
        <v>3</v>
      </c>
      <c r="X41" s="1">
        <v>0</v>
      </c>
      <c r="Y41" s="1">
        <v>0</v>
      </c>
      <c r="Z41" s="1">
        <v>2</v>
      </c>
      <c r="AA41" s="1">
        <v>2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30</v>
      </c>
      <c r="AJ41" s="1">
        <v>3</v>
      </c>
      <c r="AK41" s="1">
        <v>26</v>
      </c>
      <c r="AL41" s="1">
        <v>0</v>
      </c>
      <c r="AM41" s="1">
        <v>8</v>
      </c>
      <c r="AN41" s="1">
        <v>166</v>
      </c>
      <c r="AO41" s="1">
        <v>6</v>
      </c>
      <c r="AP41" s="1">
        <v>0</v>
      </c>
      <c r="AQ41" s="1">
        <v>4</v>
      </c>
      <c r="AR41" s="1">
        <v>1</v>
      </c>
      <c r="AS41" s="1">
        <v>3</v>
      </c>
      <c r="AT41" s="1">
        <v>0</v>
      </c>
      <c r="AU41" s="1">
        <v>0</v>
      </c>
      <c r="AV41" s="1">
        <v>6</v>
      </c>
      <c r="AW41" s="1">
        <v>0</v>
      </c>
      <c r="AX41" s="1">
        <v>0</v>
      </c>
      <c r="AY41" s="1">
        <v>0</v>
      </c>
      <c r="AZ41" s="1">
        <v>0</v>
      </c>
      <c r="BA41" s="1">
        <v>22</v>
      </c>
      <c r="BB41" s="1">
        <v>4</v>
      </c>
      <c r="BC41" s="1">
        <v>0</v>
      </c>
      <c r="BD41" s="1">
        <v>14</v>
      </c>
      <c r="BE41" s="1">
        <v>0</v>
      </c>
      <c r="BF41" s="1">
        <v>0</v>
      </c>
      <c r="BG41" s="1">
        <v>0</v>
      </c>
      <c r="BH41" s="16">
        <v>0</v>
      </c>
    </row>
    <row r="42" spans="1:60" x14ac:dyDescent="0.2">
      <c r="A42" s="15">
        <v>3</v>
      </c>
      <c r="B42" s="1">
        <v>16</v>
      </c>
      <c r="C42" s="1" t="s">
        <v>70</v>
      </c>
      <c r="D42" s="1">
        <v>2016</v>
      </c>
      <c r="E42" s="1" t="s">
        <v>64</v>
      </c>
      <c r="F42" s="1" t="s">
        <v>67</v>
      </c>
      <c r="G42" s="1">
        <v>2</v>
      </c>
      <c r="H42" s="1">
        <v>6.66</v>
      </c>
      <c r="I42" s="1">
        <v>1174.2</v>
      </c>
      <c r="J42" s="1">
        <v>30.4</v>
      </c>
      <c r="K42" s="1">
        <v>32</v>
      </c>
      <c r="L42" s="2">
        <v>1.9195999999999993</v>
      </c>
      <c r="M42" s="2">
        <v>4.0939023966839586E-2</v>
      </c>
      <c r="N42" s="2">
        <v>5.1440329218106996E-3</v>
      </c>
      <c r="O42" s="2">
        <v>1.6E-2</v>
      </c>
      <c r="P42" s="2">
        <v>1.5481676541584375</v>
      </c>
      <c r="Q42" s="4">
        <v>9.9535083565180284E-3</v>
      </c>
      <c r="R42" s="10">
        <v>8.5999999999999993E-2</v>
      </c>
      <c r="S42" s="7">
        <v>0.121</v>
      </c>
      <c r="T42" s="1">
        <v>6.0000000000000001E-3</v>
      </c>
      <c r="U42" s="1">
        <v>2.726</v>
      </c>
      <c r="V42" s="1">
        <f t="shared" si="0"/>
        <v>454.33333333333331</v>
      </c>
      <c r="W42" s="1">
        <v>12</v>
      </c>
      <c r="X42" s="1">
        <v>3</v>
      </c>
      <c r="Y42" s="1">
        <v>0</v>
      </c>
      <c r="Z42" s="1">
        <v>3</v>
      </c>
      <c r="AA42" s="1">
        <v>3</v>
      </c>
      <c r="AB42" s="1">
        <v>0</v>
      </c>
      <c r="AC42" s="1">
        <v>11</v>
      </c>
      <c r="AD42" s="1">
        <v>0</v>
      </c>
      <c r="AE42" s="1">
        <v>11</v>
      </c>
      <c r="AF42" s="1">
        <v>3</v>
      </c>
      <c r="AG42" s="1">
        <v>0</v>
      </c>
      <c r="AH42" s="1">
        <v>0</v>
      </c>
      <c r="AI42" s="1">
        <v>32</v>
      </c>
      <c r="AJ42" s="1">
        <v>16</v>
      </c>
      <c r="AK42" s="1">
        <v>0</v>
      </c>
      <c r="AL42" s="1">
        <v>0</v>
      </c>
      <c r="AM42" s="1">
        <v>27</v>
      </c>
      <c r="AN42" s="1">
        <v>157</v>
      </c>
      <c r="AO42" s="1">
        <v>11</v>
      </c>
      <c r="AP42" s="1">
        <v>0</v>
      </c>
      <c r="AQ42" s="1">
        <v>0</v>
      </c>
      <c r="AR42" s="1">
        <v>0</v>
      </c>
      <c r="AS42" s="1">
        <v>1</v>
      </c>
      <c r="AT42" s="1">
        <v>0</v>
      </c>
      <c r="AU42" s="1">
        <v>0</v>
      </c>
      <c r="AV42" s="1">
        <v>4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1</v>
      </c>
      <c r="BC42" s="1">
        <v>0</v>
      </c>
      <c r="BD42" s="1">
        <v>0</v>
      </c>
      <c r="BE42" s="1">
        <v>0</v>
      </c>
      <c r="BF42" s="1">
        <v>5</v>
      </c>
      <c r="BG42" s="1">
        <v>0</v>
      </c>
      <c r="BH42" s="16">
        <v>0</v>
      </c>
    </row>
    <row r="43" spans="1:60" x14ac:dyDescent="0.2">
      <c r="A43" s="15">
        <v>3</v>
      </c>
      <c r="B43" s="1">
        <v>16</v>
      </c>
      <c r="C43" s="1" t="s">
        <v>70</v>
      </c>
      <c r="D43" s="1">
        <v>2016</v>
      </c>
      <c r="E43" s="1" t="s">
        <v>64</v>
      </c>
      <c r="F43" s="1" t="s">
        <v>67</v>
      </c>
      <c r="G43" s="1">
        <v>3</v>
      </c>
      <c r="H43" s="1">
        <v>6.72</v>
      </c>
      <c r="I43" s="1">
        <v>1029.5</v>
      </c>
      <c r="J43" s="1">
        <v>30.4</v>
      </c>
      <c r="K43" s="1">
        <v>32</v>
      </c>
      <c r="L43" s="2">
        <v>1.6295999999999997</v>
      </c>
      <c r="M43" s="2">
        <v>8.8476754775478922E-2</v>
      </c>
      <c r="N43" s="2">
        <v>5.2830608386163934E-3</v>
      </c>
      <c r="O43" s="2">
        <v>1.4E-2</v>
      </c>
      <c r="P43" s="2">
        <v>1.2299758613122667</v>
      </c>
      <c r="Q43" s="4">
        <v>2.8558502940750604E-3</v>
      </c>
      <c r="R43" s="10">
        <v>7.6999999999999999E-2</v>
      </c>
      <c r="S43" s="7">
        <v>0.13900000000000001</v>
      </c>
      <c r="T43" s="1">
        <v>0.02</v>
      </c>
      <c r="U43" s="1">
        <v>5.0910000000000002</v>
      </c>
      <c r="V43" s="1">
        <f t="shared" si="0"/>
        <v>254.55</v>
      </c>
      <c r="W43" s="1">
        <v>4</v>
      </c>
      <c r="X43" s="1">
        <v>0</v>
      </c>
      <c r="Y43" s="1">
        <v>0</v>
      </c>
      <c r="Z43" s="1">
        <v>2</v>
      </c>
      <c r="AA43" s="1">
        <v>2</v>
      </c>
      <c r="AB43" s="1">
        <v>2</v>
      </c>
      <c r="AC43" s="1">
        <v>6</v>
      </c>
      <c r="AD43" s="1">
        <v>0</v>
      </c>
      <c r="AE43" s="1">
        <v>3</v>
      </c>
      <c r="AF43" s="1">
        <v>0</v>
      </c>
      <c r="AG43" s="1">
        <v>1</v>
      </c>
      <c r="AH43" s="1">
        <v>0</v>
      </c>
      <c r="AI43" s="1">
        <v>25</v>
      </c>
      <c r="AJ43" s="1">
        <v>27</v>
      </c>
      <c r="AK43" s="1">
        <v>0</v>
      </c>
      <c r="AL43" s="1">
        <v>0</v>
      </c>
      <c r="AM43" s="1">
        <v>25</v>
      </c>
      <c r="AN43" s="1">
        <v>150</v>
      </c>
      <c r="AO43" s="1">
        <v>14</v>
      </c>
      <c r="AP43" s="1">
        <v>0</v>
      </c>
      <c r="AQ43" s="1">
        <v>0</v>
      </c>
      <c r="AR43" s="1">
        <v>3</v>
      </c>
      <c r="AS43" s="1">
        <v>2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11</v>
      </c>
      <c r="BC43" s="1">
        <v>1</v>
      </c>
      <c r="BD43" s="1">
        <v>22</v>
      </c>
      <c r="BE43" s="1">
        <v>0</v>
      </c>
      <c r="BF43" s="1">
        <v>0</v>
      </c>
      <c r="BG43" s="1">
        <v>0</v>
      </c>
      <c r="BH43" s="16">
        <v>0</v>
      </c>
    </row>
    <row r="44" spans="1:60" x14ac:dyDescent="0.2">
      <c r="A44" s="15">
        <v>3</v>
      </c>
      <c r="B44" s="1">
        <v>16</v>
      </c>
      <c r="C44" s="1" t="s">
        <v>70</v>
      </c>
      <c r="D44" s="1">
        <v>2016</v>
      </c>
      <c r="E44" s="1" t="s">
        <v>64</v>
      </c>
      <c r="F44" s="1" t="s">
        <v>68</v>
      </c>
      <c r="G44" s="1">
        <v>1</v>
      </c>
      <c r="H44" s="1">
        <v>6.6</v>
      </c>
      <c r="I44" s="1">
        <v>1044.5</v>
      </c>
      <c r="J44" s="1">
        <v>30.1</v>
      </c>
      <c r="K44" s="1">
        <v>31</v>
      </c>
      <c r="L44" s="2">
        <v>4.6400000000000006</v>
      </c>
      <c r="M44" s="2">
        <v>8.0568796876646726E-2</v>
      </c>
      <c r="N44" s="2">
        <v>7.7855633411188967E-3</v>
      </c>
      <c r="O44" s="2">
        <v>2.3E-2</v>
      </c>
      <c r="P44" s="2">
        <v>0.80645161290322576</v>
      </c>
      <c r="Q44" s="4">
        <v>1.7405692606973116E-3</v>
      </c>
      <c r="R44" s="10">
        <v>8.4000000000000005E-2</v>
      </c>
      <c r="S44" s="7">
        <v>8.7999999999999995E-2</v>
      </c>
      <c r="T44" s="1">
        <v>3.4000000000000002E-2</v>
      </c>
      <c r="U44" s="1">
        <v>5.1609999999999996</v>
      </c>
      <c r="V44" s="1">
        <f t="shared" si="0"/>
        <v>151.79411764705881</v>
      </c>
      <c r="W44" s="1">
        <v>2</v>
      </c>
      <c r="X44" s="1">
        <v>2</v>
      </c>
      <c r="Y44" s="1">
        <v>0</v>
      </c>
      <c r="Z44" s="1">
        <v>3</v>
      </c>
      <c r="AA44" s="1">
        <v>0</v>
      </c>
      <c r="AB44" s="1">
        <v>0</v>
      </c>
      <c r="AC44" s="1">
        <v>6</v>
      </c>
      <c r="AD44" s="1">
        <v>0</v>
      </c>
      <c r="AE44" s="1">
        <v>0</v>
      </c>
      <c r="AF44" s="1">
        <v>4</v>
      </c>
      <c r="AG44" s="1">
        <v>0</v>
      </c>
      <c r="AH44" s="1">
        <v>0</v>
      </c>
      <c r="AI44" s="1">
        <v>3</v>
      </c>
      <c r="AJ44" s="1">
        <v>169</v>
      </c>
      <c r="AK44" s="1">
        <v>0</v>
      </c>
      <c r="AL44" s="1">
        <v>0</v>
      </c>
      <c r="AM44" s="1">
        <v>3</v>
      </c>
      <c r="AN44" s="1">
        <v>11</v>
      </c>
      <c r="AO44" s="1">
        <v>2</v>
      </c>
      <c r="AP44" s="1">
        <v>0</v>
      </c>
      <c r="AQ44" s="1">
        <v>0</v>
      </c>
      <c r="AR44" s="1">
        <v>0</v>
      </c>
      <c r="AS44" s="1">
        <v>2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3</v>
      </c>
      <c r="BC44" s="1">
        <v>0</v>
      </c>
      <c r="BD44" s="1">
        <v>4</v>
      </c>
      <c r="BE44" s="1">
        <v>0</v>
      </c>
      <c r="BF44" s="1">
        <v>0</v>
      </c>
      <c r="BG44" s="1">
        <v>86</v>
      </c>
      <c r="BH44" s="16">
        <v>0</v>
      </c>
    </row>
    <row r="45" spans="1:60" x14ac:dyDescent="0.2">
      <c r="A45" s="15">
        <v>3</v>
      </c>
      <c r="B45" s="1">
        <v>16</v>
      </c>
      <c r="C45" s="1" t="s">
        <v>70</v>
      </c>
      <c r="D45" s="1">
        <v>2016</v>
      </c>
      <c r="E45" s="1" t="s">
        <v>64</v>
      </c>
      <c r="F45" s="1" t="s">
        <v>68</v>
      </c>
      <c r="G45" s="1">
        <v>2</v>
      </c>
      <c r="H45" s="1">
        <v>6.66</v>
      </c>
      <c r="I45" s="1">
        <v>1047.5999999999999</v>
      </c>
      <c r="J45" s="1">
        <v>30.2</v>
      </c>
      <c r="K45" s="1">
        <v>31</v>
      </c>
      <c r="L45" s="2">
        <v>3.7644000000000002</v>
      </c>
      <c r="M45" s="2">
        <v>5.0914638768856608E-2</v>
      </c>
      <c r="N45" s="2">
        <v>9.0368145923701484E-3</v>
      </c>
      <c r="O45" s="2">
        <v>1.2999999999999999E-2</v>
      </c>
      <c r="P45" s="2">
        <v>0.39060785604564402</v>
      </c>
      <c r="Q45" s="4">
        <v>1.5845823412925244E-3</v>
      </c>
      <c r="R45" s="10">
        <v>0.155</v>
      </c>
      <c r="S45" s="7">
        <v>5.3999999999999999E-2</v>
      </c>
      <c r="T45" s="1">
        <v>2.1000000000000001E-2</v>
      </c>
      <c r="U45" s="1">
        <v>3.8889999999999998</v>
      </c>
      <c r="V45" s="1">
        <f t="shared" si="0"/>
        <v>185.19047619047618</v>
      </c>
      <c r="W45" s="1">
        <v>0</v>
      </c>
      <c r="X45" s="1">
        <v>3</v>
      </c>
      <c r="Y45" s="1">
        <v>0</v>
      </c>
      <c r="Z45" s="1">
        <v>5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2</v>
      </c>
      <c r="AG45" s="1">
        <v>0</v>
      </c>
      <c r="AH45" s="1">
        <v>0</v>
      </c>
      <c r="AI45" s="1">
        <v>0</v>
      </c>
      <c r="AJ45" s="1">
        <v>157</v>
      </c>
      <c r="AK45" s="1">
        <v>0</v>
      </c>
      <c r="AL45" s="1">
        <v>0</v>
      </c>
      <c r="AM45" s="1">
        <v>0</v>
      </c>
      <c r="AN45" s="1">
        <v>12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121</v>
      </c>
      <c r="BH45" s="16">
        <v>0</v>
      </c>
    </row>
    <row r="46" spans="1:60" x14ac:dyDescent="0.2">
      <c r="A46" s="21">
        <v>3</v>
      </c>
      <c r="B46" s="22">
        <v>16</v>
      </c>
      <c r="C46" s="22" t="s">
        <v>70</v>
      </c>
      <c r="D46" s="22">
        <v>2016</v>
      </c>
      <c r="E46" s="22" t="s">
        <v>64</v>
      </c>
      <c r="F46" s="22" t="s">
        <v>68</v>
      </c>
      <c r="G46" s="22">
        <v>3</v>
      </c>
      <c r="H46" s="22">
        <v>6.69</v>
      </c>
      <c r="I46" s="22">
        <v>1008.9</v>
      </c>
      <c r="J46" s="22">
        <v>30.2</v>
      </c>
      <c r="K46" s="22">
        <v>30</v>
      </c>
      <c r="L46" s="23">
        <v>4.5783999999999994</v>
      </c>
      <c r="M46" s="23">
        <v>3.3251561049199366E-2</v>
      </c>
      <c r="N46" s="23">
        <v>7.5075075075075066E-3</v>
      </c>
      <c r="O46" s="23">
        <v>1.2999999999999999E-2</v>
      </c>
      <c r="P46" s="23">
        <v>1.0785604564406406</v>
      </c>
      <c r="Q46" s="24">
        <v>2.1714646899193856E-3</v>
      </c>
      <c r="R46" s="25">
        <v>0.111</v>
      </c>
      <c r="S46" s="26">
        <v>1.4E-2</v>
      </c>
      <c r="T46" s="22">
        <v>2.5999999999999999E-2</v>
      </c>
      <c r="U46" s="22">
        <v>3.9860000000000002</v>
      </c>
      <c r="V46" s="22">
        <f t="shared" si="0"/>
        <v>153.30769230769232</v>
      </c>
      <c r="W46" s="22">
        <v>1</v>
      </c>
      <c r="X46" s="22">
        <v>1</v>
      </c>
      <c r="Y46" s="22">
        <v>0</v>
      </c>
      <c r="Z46" s="22">
        <v>1</v>
      </c>
      <c r="AA46" s="22">
        <v>7</v>
      </c>
      <c r="AB46" s="22">
        <v>0</v>
      </c>
      <c r="AC46" s="22">
        <v>0</v>
      </c>
      <c r="AD46" s="22">
        <v>0</v>
      </c>
      <c r="AE46" s="22">
        <v>0</v>
      </c>
      <c r="AF46" s="22">
        <v>4</v>
      </c>
      <c r="AG46" s="22">
        <v>0</v>
      </c>
      <c r="AH46" s="22">
        <v>0</v>
      </c>
      <c r="AI46" s="22">
        <v>1</v>
      </c>
      <c r="AJ46" s="22">
        <v>130</v>
      </c>
      <c r="AK46" s="22">
        <v>0</v>
      </c>
      <c r="AL46" s="22">
        <v>0</v>
      </c>
      <c r="AM46" s="22">
        <v>0</v>
      </c>
      <c r="AN46" s="22">
        <v>0</v>
      </c>
      <c r="AO46" s="22">
        <v>1</v>
      </c>
      <c r="AP46" s="22">
        <v>0</v>
      </c>
      <c r="AQ46" s="22">
        <v>0</v>
      </c>
      <c r="AR46" s="22">
        <v>0</v>
      </c>
      <c r="AS46" s="22">
        <v>0</v>
      </c>
      <c r="AT46" s="22">
        <v>0</v>
      </c>
      <c r="AU46" s="22">
        <v>0</v>
      </c>
      <c r="AV46" s="22">
        <v>0</v>
      </c>
      <c r="AW46" s="22">
        <v>0</v>
      </c>
      <c r="AX46" s="22">
        <v>0</v>
      </c>
      <c r="AY46" s="22">
        <v>0</v>
      </c>
      <c r="AZ46" s="22">
        <v>0</v>
      </c>
      <c r="BA46" s="22">
        <v>0</v>
      </c>
      <c r="BB46" s="22">
        <v>2</v>
      </c>
      <c r="BC46" s="22">
        <v>0</v>
      </c>
      <c r="BD46" s="22">
        <v>0</v>
      </c>
      <c r="BE46" s="22">
        <v>0</v>
      </c>
      <c r="BF46" s="22">
        <v>0</v>
      </c>
      <c r="BG46" s="22">
        <v>152</v>
      </c>
      <c r="BH46" s="27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AC0DF-EAE5-E747-8F6E-EEF4D96C27EB}">
  <dimension ref="A1:B6"/>
  <sheetViews>
    <sheetView zoomScale="192" workbookViewId="0">
      <selection activeCell="B3" sqref="B3"/>
    </sheetView>
  </sheetViews>
  <sheetFormatPr baseColWidth="10" defaultColWidth="11" defaultRowHeight="16" x14ac:dyDescent="0.2"/>
  <cols>
    <col min="1" max="1" width="18.33203125" customWidth="1"/>
    <col min="2" max="2" width="30.1640625" customWidth="1"/>
  </cols>
  <sheetData>
    <row r="1" spans="1:2" ht="18" thickBot="1" x14ac:dyDescent="0.25">
      <c r="A1" s="14" t="s">
        <v>72</v>
      </c>
      <c r="B1" s="14" t="s">
        <v>73</v>
      </c>
    </row>
    <row r="2" spans="1:2" ht="17" x14ac:dyDescent="0.2">
      <c r="A2" s="13" t="s">
        <v>74</v>
      </c>
      <c r="B2" s="13" t="s">
        <v>75</v>
      </c>
    </row>
    <row r="3" spans="1:2" ht="17" x14ac:dyDescent="0.2">
      <c r="A3" s="13" t="s">
        <v>76</v>
      </c>
      <c r="B3" s="13" t="s">
        <v>77</v>
      </c>
    </row>
    <row r="4" spans="1:2" ht="17" x14ac:dyDescent="0.2">
      <c r="A4" s="13" t="s">
        <v>78</v>
      </c>
      <c r="B4" s="13" t="s">
        <v>79</v>
      </c>
    </row>
    <row r="5" spans="1:2" ht="17" x14ac:dyDescent="0.2">
      <c r="A5" s="13" t="s">
        <v>80</v>
      </c>
      <c r="B5" s="13" t="s">
        <v>81</v>
      </c>
    </row>
    <row r="6" spans="1:2" ht="17" x14ac:dyDescent="0.2">
      <c r="A6" s="13" t="s">
        <v>82</v>
      </c>
      <c r="B6" s="13" t="s">
        <v>83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Location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Saz Salleh</dc:creator>
  <cp:keywords/>
  <dc:description/>
  <cp:lastModifiedBy>Microsoft Office User</cp:lastModifiedBy>
  <cp:revision/>
  <dcterms:created xsi:type="dcterms:W3CDTF">2022-10-25T02:08:21Z</dcterms:created>
  <dcterms:modified xsi:type="dcterms:W3CDTF">2022-11-01T11:23:42Z</dcterms:modified>
  <cp:category/>
  <cp:contentStatus/>
</cp:coreProperties>
</file>