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Solumax1\gelora_dealer2\public\application-files\"/>
    </mc:Choice>
  </mc:AlternateContent>
  <bookViews>
    <workbookView xWindow="0" yWindow="0" windowWidth="19200" windowHeight="7020"/>
  </bookViews>
  <sheets>
    <sheet name="Harga Calc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5" l="1"/>
  <c r="K19" i="5"/>
  <c r="D3" i="5"/>
  <c r="D4" i="5"/>
  <c r="D5" i="5"/>
  <c r="D6" i="5"/>
  <c r="D7" i="5"/>
  <c r="D2" i="5"/>
  <c r="D19" i="5" l="1"/>
  <c r="E4" i="5"/>
  <c r="E6" i="5" l="1"/>
  <c r="F6" i="5" s="1"/>
  <c r="H6" i="5" s="1"/>
  <c r="E7" i="5"/>
  <c r="F7" i="5" s="1"/>
  <c r="H7" i="5" s="1"/>
  <c r="E5" i="5"/>
  <c r="E2" i="5"/>
  <c r="G2" i="5" s="1"/>
  <c r="E3" i="5"/>
  <c r="F4" i="5"/>
  <c r="H4" i="5" s="1"/>
  <c r="G4" i="5"/>
  <c r="F2" i="5"/>
  <c r="H2" i="5" s="1"/>
  <c r="F5" i="5"/>
  <c r="H5" i="5" s="1"/>
  <c r="G5" i="5"/>
  <c r="G6" i="5"/>
  <c r="F3" i="5"/>
  <c r="H3" i="5" s="1"/>
  <c r="G3" i="5"/>
  <c r="G7" i="5"/>
  <c r="G21" i="5" l="1"/>
  <c r="G22" i="5" s="1"/>
  <c r="H21" i="5"/>
  <c r="H22" i="5" s="1"/>
</calcChain>
</file>

<file path=xl/sharedStrings.xml><?xml version="1.0" encoding="utf-8"?>
<sst xmlns="http://schemas.openxmlformats.org/spreadsheetml/2006/main" count="21" uniqueCount="20">
  <si>
    <t>Total</t>
  </si>
  <si>
    <t>Per Unit</t>
  </si>
  <si>
    <t>Nama</t>
  </si>
  <si>
    <t>TOP BCA 10.43% N</t>
  </si>
  <si>
    <t>Jumlah</t>
  </si>
  <si>
    <t>Diskon</t>
  </si>
  <si>
    <t>Diskon Per Unit</t>
  </si>
  <si>
    <t>HPP Per Unit</t>
  </si>
  <si>
    <t>HPP Total</t>
  </si>
  <si>
    <t>DPP + PPN</t>
  </si>
  <si>
    <t>DPP ND</t>
  </si>
  <si>
    <t>Quantity</t>
  </si>
  <si>
    <t>REVO FIT MMC</t>
  </si>
  <si>
    <t>NEW SUPRA GTR150 SPORTY</t>
  </si>
  <si>
    <t>BEAT SPORTY CW</t>
  </si>
  <si>
    <t>ALL NEW SCOOPY PLAYFUL</t>
  </si>
  <si>
    <t>NEW VARIO 125 CBS</t>
  </si>
  <si>
    <t>NEW VARIO 150</t>
  </si>
  <si>
    <t>&lt; Unit</t>
  </si>
  <si>
    <t>Discount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</si>
</sst>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F15" sqref="F15"/>
    </sheetView>
  </sheetViews>
  <sheetFormatPr defaultRowHeight="14.5" x14ac:dyDescent="0.35"/>
  <cols>
    <col min="1" max="1" width="26.36328125" style="2" bestFit="1" customWidth="1"/>
    <col min="2" max="2" width="14.6328125" style="2" bestFit="1" customWidth="1"/>
    <col min="3" max="3" width="9.36328125" style="2" bestFit="1" customWidth="1"/>
    <col min="4" max="4" width="15.7265625" style="2" bestFit="1" customWidth="1"/>
    <col min="5" max="5" width="11.81640625" style="2" bestFit="1" customWidth="1"/>
    <col min="6" max="6" width="15.08984375" style="2" bestFit="1" customWidth="1"/>
    <col min="7" max="7" width="15.7265625" style="2" bestFit="1" customWidth="1"/>
    <col min="8" max="8" width="14.6328125" style="2" bestFit="1" customWidth="1"/>
    <col min="9" max="9" width="10.90625" style="3" bestFit="1" customWidth="1"/>
    <col min="10" max="10" width="17.90625" style="2" bestFit="1" customWidth="1"/>
    <col min="11" max="11" width="12.453125" style="2" bestFit="1" customWidth="1"/>
    <col min="12" max="16384" width="8.7265625" style="2"/>
  </cols>
  <sheetData>
    <row r="1" spans="1:11" x14ac:dyDescent="0.35">
      <c r="A1" s="2" t="s">
        <v>2</v>
      </c>
      <c r="B1" s="2" t="s">
        <v>1</v>
      </c>
      <c r="C1" s="2" t="s">
        <v>11</v>
      </c>
      <c r="D1" s="2" t="s">
        <v>0</v>
      </c>
      <c r="E1" s="2" t="s">
        <v>5</v>
      </c>
      <c r="F1" s="2" t="s">
        <v>6</v>
      </c>
      <c r="G1" s="2" t="s">
        <v>8</v>
      </c>
      <c r="H1" s="2" t="s">
        <v>7</v>
      </c>
      <c r="I1" s="3" t="s">
        <v>18</v>
      </c>
      <c r="J1" s="2" t="s">
        <v>2</v>
      </c>
      <c r="K1" s="2" t="s">
        <v>4</v>
      </c>
    </row>
    <row r="2" spans="1:11" x14ac:dyDescent="0.35">
      <c r="A2" s="2" t="s">
        <v>12</v>
      </c>
      <c r="B2" s="2">
        <v>9829380</v>
      </c>
      <c r="C2" s="2">
        <v>5</v>
      </c>
      <c r="D2" s="2">
        <f>C2*B2</f>
        <v>49146900</v>
      </c>
      <c r="E2" s="2">
        <f>D2/$D$19*$E$19</f>
        <v>199345.18675843222</v>
      </c>
      <c r="F2" s="2">
        <f>E2/C2</f>
        <v>39869.037351686442</v>
      </c>
      <c r="G2" s="2">
        <f>D2-E2</f>
        <v>48947554.813241571</v>
      </c>
      <c r="H2" s="2">
        <f>B2-F2</f>
        <v>9789510.9626483135</v>
      </c>
      <c r="I2" s="3" t="s">
        <v>19</v>
      </c>
      <c r="J2" s="2" t="s">
        <v>3</v>
      </c>
      <c r="K2" s="2">
        <v>-595196</v>
      </c>
    </row>
    <row r="3" spans="1:11" x14ac:dyDescent="0.35">
      <c r="A3" s="2" t="s">
        <v>13</v>
      </c>
      <c r="B3" s="2">
        <v>16244730</v>
      </c>
      <c r="C3" s="2">
        <v>1</v>
      </c>
      <c r="D3" s="2">
        <f t="shared" ref="D3:D7" si="0">C3*B3</f>
        <v>16244730</v>
      </c>
      <c r="E3" s="2">
        <f t="shared" ref="E3:E7" si="1">D3/$D$19*$E$19</f>
        <v>65890.396661647159</v>
      </c>
      <c r="F3" s="2">
        <f t="shared" ref="F3:F7" si="2">E3/C3</f>
        <v>65890.396661647159</v>
      </c>
      <c r="G3" s="2">
        <f t="shared" ref="G3:G7" si="3">D3-E3</f>
        <v>16178839.603338353</v>
      </c>
      <c r="H3" s="2">
        <f t="shared" ref="H3:H7" si="4">B3-F3</f>
        <v>16178839.603338353</v>
      </c>
    </row>
    <row r="4" spans="1:11" x14ac:dyDescent="0.35">
      <c r="A4" s="2" t="s">
        <v>14</v>
      </c>
      <c r="B4" s="2">
        <v>11223930</v>
      </c>
      <c r="C4" s="2">
        <v>2</v>
      </c>
      <c r="D4" s="2">
        <f t="shared" si="0"/>
        <v>22447860</v>
      </c>
      <c r="E4" s="2">
        <f t="shared" si="1"/>
        <v>91050.968505178142</v>
      </c>
      <c r="F4" s="2">
        <f t="shared" si="2"/>
        <v>45525.484252589071</v>
      </c>
      <c r="G4" s="2">
        <f t="shared" si="3"/>
        <v>22356809.031494822</v>
      </c>
      <c r="H4" s="2">
        <f t="shared" si="4"/>
        <v>11178404.515747411</v>
      </c>
    </row>
    <row r="5" spans="1:11" x14ac:dyDescent="0.35">
      <c r="A5" s="2" t="s">
        <v>15</v>
      </c>
      <c r="B5" s="2">
        <v>13461200</v>
      </c>
      <c r="C5" s="2">
        <v>1</v>
      </c>
      <c r="D5" s="2">
        <f t="shared" si="0"/>
        <v>13461200</v>
      </c>
      <c r="E5" s="2">
        <f t="shared" si="1"/>
        <v>54600.095387351139</v>
      </c>
      <c r="F5" s="2">
        <f t="shared" si="2"/>
        <v>54600.095387351139</v>
      </c>
      <c r="G5" s="2">
        <f t="shared" si="3"/>
        <v>13406599.904612649</v>
      </c>
      <c r="H5" s="2">
        <f t="shared" si="4"/>
        <v>13406599.904612649</v>
      </c>
    </row>
    <row r="6" spans="1:11" x14ac:dyDescent="0.35">
      <c r="A6" s="2" t="s">
        <v>16</v>
      </c>
      <c r="B6" s="2">
        <v>13593180</v>
      </c>
      <c r="C6" s="2">
        <v>1</v>
      </c>
      <c r="D6" s="2">
        <f t="shared" si="0"/>
        <v>13593180</v>
      </c>
      <c r="E6" s="2">
        <f t="shared" si="1"/>
        <v>55135.420662157441</v>
      </c>
      <c r="F6" s="2">
        <f t="shared" si="2"/>
        <v>55135.420662157441</v>
      </c>
      <c r="G6" s="2">
        <f t="shared" si="3"/>
        <v>13538044.579337843</v>
      </c>
      <c r="H6" s="2">
        <f t="shared" si="4"/>
        <v>13538044.579337843</v>
      </c>
    </row>
    <row r="7" spans="1:11" x14ac:dyDescent="0.35">
      <c r="A7" s="2" t="s">
        <v>17</v>
      </c>
      <c r="B7" s="2">
        <v>15923380</v>
      </c>
      <c r="C7" s="2">
        <v>2</v>
      </c>
      <c r="D7" s="2">
        <f t="shared" si="0"/>
        <v>31846760</v>
      </c>
      <c r="E7" s="2">
        <f t="shared" si="1"/>
        <v>129173.93202523391</v>
      </c>
      <c r="F7" s="2">
        <f t="shared" si="2"/>
        <v>64586.966012616955</v>
      </c>
      <c r="G7" s="2">
        <f t="shared" si="3"/>
        <v>31717586.067974765</v>
      </c>
      <c r="H7" s="2">
        <f t="shared" si="4"/>
        <v>15858793.033987382</v>
      </c>
    </row>
    <row r="19" spans="4:11" x14ac:dyDescent="0.35">
      <c r="D19" s="2">
        <f>SUM(D2:D18)</f>
        <v>146740630</v>
      </c>
      <c r="E19" s="2">
        <f>ABS(K19)</f>
        <v>595196</v>
      </c>
      <c r="K19" s="2">
        <f>SUM(K2:K10)</f>
        <v>-595196</v>
      </c>
    </row>
    <row r="21" spans="4:11" x14ac:dyDescent="0.35">
      <c r="F21" s="2" t="s">
        <v>10</v>
      </c>
      <c r="G21" s="1">
        <f>SUM(G2:G20)</f>
        <v>146145434</v>
      </c>
      <c r="H21" s="2">
        <f>SUM(H2:H20)</f>
        <v>79950192.599671945</v>
      </c>
    </row>
    <row r="22" spans="4:11" x14ac:dyDescent="0.35">
      <c r="F22" s="2" t="s">
        <v>9</v>
      </c>
      <c r="G22" s="2">
        <f>G21*1.1</f>
        <v>160759977.40000001</v>
      </c>
      <c r="H22" s="2">
        <f>H21*1.1</f>
        <v>87945211.859639153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Sukarno</dc:creator>
  <cp:lastModifiedBy>Reza Sukarno</cp:lastModifiedBy>
  <dcterms:created xsi:type="dcterms:W3CDTF">2017-05-13T03:58:46Z</dcterms:created>
  <dcterms:modified xsi:type="dcterms:W3CDTF">2017-05-20T09:20:10Z</dcterms:modified>
</cp:coreProperties>
</file>